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<sst xmlns="http://schemas.openxmlformats.org/spreadsheetml/2006/main" count="39" uniqueCount="39">
  <si>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2025年秋季学期普通高中国家助学金安排表</t>
  </si>
  <si>
    <r>
      <rPr>
        <sz val="12"/>
        <color rgb="FF000000"/>
        <rFont val="仿宋_GB2312"/>
        <charset val="134"/>
      </rPr>
      <t xml:space="preserve"> </t>
    </r>
    <r>
      <rPr>
        <sz val="12"/>
        <color rgb="FF000000"/>
        <rFont val="仿宋_GB2312"/>
        <charset val="134"/>
      </rPr>
      <t>金额单位：元</t>
    </r>
  </si>
  <si>
    <r>
      <rPr>
        <sz val="12"/>
        <color rgb="FF000000"/>
        <rFont val="仿宋_GB2312"/>
        <charset val="134"/>
      </rPr>
      <t>学 校</t>
    </r>
  </si>
  <si>
    <t>2025年秋季补助学生数（人）</t>
  </si>
  <si>
    <t>补助金额</t>
  </si>
  <si>
    <t>备注</t>
  </si>
  <si>
    <t>合计</t>
  </si>
  <si>
    <t>一档补助学生数</t>
  </si>
  <si>
    <t>二档补助学生数</t>
  </si>
  <si>
    <t>合 计</t>
  </si>
  <si>
    <t>省级资金</t>
  </si>
  <si>
    <t>泉州市级资金</t>
  </si>
  <si>
    <t>本级资金</t>
  </si>
  <si>
    <t>历年结余资金</t>
  </si>
  <si>
    <r>
      <rPr>
        <sz val="12"/>
        <color rgb="FF000000"/>
        <rFont val="仿宋_GB2312"/>
        <charset val="134"/>
      </rPr>
      <t>合 计</t>
    </r>
  </si>
  <si>
    <t>福建省南安第一中学</t>
  </si>
  <si>
    <t>福建省南安国光中学</t>
  </si>
  <si>
    <t>福建省南安市侨光中学</t>
  </si>
  <si>
    <t>福建省南安市华侨中学</t>
  </si>
  <si>
    <t>福建省南安市南星中学</t>
  </si>
  <si>
    <t>福建省南安市诗山中学</t>
  </si>
  <si>
    <t>南安市成功中学</t>
  </si>
  <si>
    <t>福建省南安市五星中学</t>
  </si>
  <si>
    <t>福建省南安市新侨中学</t>
  </si>
  <si>
    <t>福建省南安市第三中学</t>
  </si>
  <si>
    <t>福建省南安市第二中学</t>
  </si>
  <si>
    <t>泉州师范学院附属鹏峰中学</t>
  </si>
  <si>
    <t>福建省南安市新营中学</t>
  </si>
  <si>
    <t>福建省南安市柳城中学</t>
  </si>
  <si>
    <t>福建省南安市第六中学</t>
  </si>
  <si>
    <t>福建省南安市蓝园高级中学</t>
  </si>
  <si>
    <t>福建省南安市宝莲中学</t>
  </si>
  <si>
    <t>福建省南安市延平中学</t>
  </si>
  <si>
    <t>福建省南安体育学校</t>
  </si>
  <si>
    <t>福建省南安市龙泉中学</t>
  </si>
  <si>
    <t>南安市昌财实验中学</t>
  </si>
  <si>
    <t>福建省南安市南翼实验中学</t>
  </si>
  <si>
    <t>南安市正观高级中学有限公司</t>
  </si>
  <si>
    <t>南安市本真高级中学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</si>
</sst>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12"/>
      <color rgb="FF000000"/>
      <name val="仿宋_GB2312"/>
      <charset val="134"/>
    </font>
    <font>
      <sz val="8"/>
      <color rgb="FF000000"/>
      <name val="仿宋_GB2312"/>
      <charset val="134"/>
    </font>
    <font>
      <sz val="10.5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/>
    </xf>
    <xf numFmtId="3" fontId="2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tabSelected="1" workbookViewId="0">
      <selection activeCell="A1" sqref="A1:J1"/>
    </sheetView>
  </sheetViews>
  <sheetFormatPr defaultColWidth="9" defaultRowHeight="13.5"/>
  <cols>
    <col min="1" max="1" width="24.125" customWidth="1"/>
  </cols>
  <sheetData>
    <row r="1" ht="40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4.25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14.25" spans="1:10">
      <c r="A3" s="3" t="s">
        <v>2</v>
      </c>
      <c r="B3" s="3" t="s">
        <v>3</v>
      </c>
      <c r="C3" s="3"/>
      <c r="D3" s="3"/>
      <c r="E3" s="4" t="s">
        <v>4</v>
      </c>
      <c r="F3" s="5"/>
      <c r="G3" s="5"/>
      <c r="H3" s="5"/>
      <c r="I3" s="5"/>
      <c r="J3" s="3" t="s">
        <v>5</v>
      </c>
    </row>
    <row r="4" spans="1:10">
      <c r="A4" s="3"/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/>
    </row>
    <row r="5" spans="1:10">
      <c r="A5" s="3"/>
      <c r="B5" s="3"/>
      <c r="C5" s="3"/>
      <c r="D5" s="3"/>
      <c r="E5" s="3"/>
      <c r="F5" s="3"/>
      <c r="G5" s="3"/>
      <c r="H5" s="3"/>
      <c r="I5" s="3"/>
      <c r="J5" s="3"/>
    </row>
    <row r="6" ht="14.25" spans="1:10">
      <c r="A6" s="3" t="s">
        <v>14</v>
      </c>
      <c r="B6" s="3">
        <f t="shared" ref="B6:I6" si="0">SUM(B7:B30)</f>
        <v>1575</v>
      </c>
      <c r="C6" s="3">
        <f t="shared" si="0"/>
        <v>813</v>
      </c>
      <c r="D6" s="3">
        <f t="shared" si="0"/>
        <v>762</v>
      </c>
      <c r="E6" s="3">
        <f t="shared" si="0"/>
        <v>2103450</v>
      </c>
      <c r="F6" s="3">
        <f t="shared" si="0"/>
        <v>1070000</v>
      </c>
      <c r="G6" s="3">
        <f t="shared" si="0"/>
        <v>417700</v>
      </c>
      <c r="H6" s="3">
        <f t="shared" si="0"/>
        <v>601150</v>
      </c>
      <c r="I6" s="3">
        <f t="shared" si="0"/>
        <v>14600</v>
      </c>
      <c r="J6" s="6"/>
    </row>
    <row r="7" ht="14.25" spans="1:10">
      <c r="A7" s="3" t="s">
        <v>15</v>
      </c>
      <c r="B7" s="3">
        <f t="shared" ref="B7:B30" si="1">C7+D7</f>
        <v>94</v>
      </c>
      <c r="C7" s="3">
        <v>34</v>
      </c>
      <c r="D7" s="3">
        <v>60</v>
      </c>
      <c r="E7" s="7">
        <f t="shared" ref="E7:E30" si="2">C7*1650+D7*1000</f>
        <v>116100</v>
      </c>
      <c r="F7" s="7">
        <f t="shared" ref="F7:F15" si="3">C7*1650+D7*1000</f>
        <v>116100</v>
      </c>
      <c r="G7" s="7"/>
      <c r="H7" s="7"/>
      <c r="I7" s="8"/>
      <c r="J7" s="8"/>
    </row>
    <row r="8" ht="14.25" spans="1:10">
      <c r="A8" s="3" t="s">
        <v>16</v>
      </c>
      <c r="B8" s="3">
        <f t="shared" si="1"/>
        <v>77</v>
      </c>
      <c r="C8" s="3">
        <v>37</v>
      </c>
      <c r="D8" s="3">
        <v>40</v>
      </c>
      <c r="E8" s="7">
        <f t="shared" si="2"/>
        <v>101050</v>
      </c>
      <c r="F8" s="7">
        <f t="shared" si="3"/>
        <v>101050</v>
      </c>
      <c r="G8" s="7"/>
      <c r="H8" s="7"/>
      <c r="I8" s="9"/>
      <c r="J8" s="9"/>
    </row>
    <row r="9" ht="14.25" spans="1:10">
      <c r="A9" s="3" t="s">
        <v>17</v>
      </c>
      <c r="B9" s="3">
        <f t="shared" si="1"/>
        <v>92</v>
      </c>
      <c r="C9" s="3">
        <v>45</v>
      </c>
      <c r="D9" s="3">
        <v>47</v>
      </c>
      <c r="E9" s="7">
        <f t="shared" si="2"/>
        <v>121250</v>
      </c>
      <c r="F9" s="7">
        <f t="shared" si="3"/>
        <v>121250</v>
      </c>
      <c r="G9" s="7"/>
      <c r="H9" s="7"/>
      <c r="I9" s="9"/>
      <c r="J9" s="9"/>
    </row>
    <row r="10" ht="14.25" spans="1:10">
      <c r="A10" s="3" t="s">
        <v>18</v>
      </c>
      <c r="B10" s="3">
        <f t="shared" si="1"/>
        <v>95</v>
      </c>
      <c r="C10" s="3">
        <v>49</v>
      </c>
      <c r="D10" s="3">
        <v>46</v>
      </c>
      <c r="E10" s="7">
        <f t="shared" si="2"/>
        <v>126850</v>
      </c>
      <c r="F10" s="7">
        <f t="shared" si="3"/>
        <v>126850</v>
      </c>
      <c r="G10" s="7"/>
      <c r="H10" s="7"/>
      <c r="I10" s="9"/>
      <c r="J10" s="9"/>
    </row>
    <row r="11" ht="14.25" spans="1:10">
      <c r="A11" s="3" t="s">
        <v>19</v>
      </c>
      <c r="B11" s="3">
        <f t="shared" si="1"/>
        <v>83</v>
      </c>
      <c r="C11" s="3">
        <v>35</v>
      </c>
      <c r="D11" s="3">
        <v>48</v>
      </c>
      <c r="E11" s="7">
        <f t="shared" si="2"/>
        <v>105750</v>
      </c>
      <c r="F11" s="7">
        <f t="shared" si="3"/>
        <v>105750</v>
      </c>
      <c r="G11" s="7"/>
      <c r="H11" s="7"/>
      <c r="I11" s="9"/>
      <c r="J11" s="9"/>
    </row>
    <row r="12" ht="14.25" spans="1:10">
      <c r="A12" s="3" t="s">
        <v>20</v>
      </c>
      <c r="B12" s="3">
        <f t="shared" si="1"/>
        <v>83</v>
      </c>
      <c r="C12" s="3">
        <v>52</v>
      </c>
      <c r="D12" s="3">
        <v>31</v>
      </c>
      <c r="E12" s="7">
        <f t="shared" si="2"/>
        <v>116800</v>
      </c>
      <c r="F12" s="7">
        <f t="shared" si="3"/>
        <v>116800</v>
      </c>
      <c r="G12" s="7"/>
      <c r="H12" s="7"/>
      <c r="I12" s="9"/>
      <c r="J12" s="9"/>
    </row>
    <row r="13" ht="14.25" spans="1:10">
      <c r="A13" s="3" t="s">
        <v>21</v>
      </c>
      <c r="B13" s="3">
        <f t="shared" si="1"/>
        <v>96</v>
      </c>
      <c r="C13" s="3">
        <v>43</v>
      </c>
      <c r="D13" s="3">
        <v>53</v>
      </c>
      <c r="E13" s="7">
        <f t="shared" si="2"/>
        <v>123950</v>
      </c>
      <c r="F13" s="7">
        <f t="shared" si="3"/>
        <v>123950</v>
      </c>
      <c r="G13" s="7"/>
      <c r="H13" s="7"/>
      <c r="I13" s="9"/>
      <c r="J13" s="9"/>
    </row>
    <row r="14" ht="14.25" spans="1:10">
      <c r="A14" s="3" t="s">
        <v>22</v>
      </c>
      <c r="B14" s="3">
        <f t="shared" si="1"/>
        <v>72</v>
      </c>
      <c r="C14" s="3">
        <v>37</v>
      </c>
      <c r="D14" s="3">
        <v>35</v>
      </c>
      <c r="E14" s="7">
        <f t="shared" si="2"/>
        <v>96050</v>
      </c>
      <c r="F14" s="7">
        <f t="shared" si="3"/>
        <v>96050</v>
      </c>
      <c r="G14" s="7"/>
      <c r="H14" s="7"/>
      <c r="I14" s="9"/>
      <c r="J14" s="9"/>
    </row>
    <row r="15" ht="14.25" spans="1:10">
      <c r="A15" s="3" t="s">
        <v>23</v>
      </c>
      <c r="B15" s="3">
        <f t="shared" si="1"/>
        <v>66</v>
      </c>
      <c r="C15" s="3">
        <v>39</v>
      </c>
      <c r="D15" s="3">
        <v>27</v>
      </c>
      <c r="E15" s="7">
        <f t="shared" si="2"/>
        <v>91350</v>
      </c>
      <c r="F15" s="7">
        <f t="shared" si="3"/>
        <v>91350</v>
      </c>
      <c r="G15" s="7"/>
      <c r="H15" s="7"/>
      <c r="I15" s="9"/>
      <c r="J15" s="9"/>
    </row>
    <row r="16" ht="14.25" spans="1:10">
      <c r="A16" s="3" t="s">
        <v>24</v>
      </c>
      <c r="B16" s="3">
        <f t="shared" si="1"/>
        <v>84</v>
      </c>
      <c r="C16" s="3">
        <v>38</v>
      </c>
      <c r="D16" s="3">
        <v>46</v>
      </c>
      <c r="E16" s="7">
        <f t="shared" si="2"/>
        <v>108700</v>
      </c>
      <c r="F16" s="7">
        <v>70850</v>
      </c>
      <c r="G16" s="7">
        <f>E16-F16</f>
        <v>37850</v>
      </c>
      <c r="H16" s="7"/>
      <c r="I16" s="9"/>
      <c r="J16" s="9"/>
    </row>
    <row r="17" ht="14.25" spans="1:10">
      <c r="A17" s="3" t="s">
        <v>25</v>
      </c>
      <c r="B17" s="3">
        <f t="shared" si="1"/>
        <v>94</v>
      </c>
      <c r="C17" s="3">
        <v>56</v>
      </c>
      <c r="D17" s="3">
        <v>38</v>
      </c>
      <c r="E17" s="7">
        <f t="shared" si="2"/>
        <v>130400</v>
      </c>
      <c r="F17" s="7"/>
      <c r="G17" s="7">
        <f t="shared" ref="G17:G20" si="4">E17</f>
        <v>130400</v>
      </c>
      <c r="H17" s="7"/>
      <c r="I17" s="9"/>
      <c r="J17" s="9"/>
    </row>
    <row r="18" ht="28.5" spans="1:10">
      <c r="A18" s="3" t="s">
        <v>26</v>
      </c>
      <c r="B18" s="3">
        <f t="shared" si="1"/>
        <v>20</v>
      </c>
      <c r="C18" s="3">
        <v>12</v>
      </c>
      <c r="D18" s="3">
        <v>8</v>
      </c>
      <c r="E18" s="7">
        <f t="shared" si="2"/>
        <v>27800</v>
      </c>
      <c r="F18" s="7"/>
      <c r="G18" s="7">
        <f t="shared" si="4"/>
        <v>27800</v>
      </c>
      <c r="H18" s="7"/>
      <c r="I18" s="9"/>
      <c r="J18" s="9"/>
    </row>
    <row r="19" ht="14.25" spans="1:10">
      <c r="A19" s="3" t="s">
        <v>27</v>
      </c>
      <c r="B19" s="3">
        <f t="shared" si="1"/>
        <v>82</v>
      </c>
      <c r="C19" s="3">
        <v>48</v>
      </c>
      <c r="D19" s="3">
        <v>34</v>
      </c>
      <c r="E19" s="7">
        <f t="shared" si="2"/>
        <v>113200</v>
      </c>
      <c r="F19" s="7"/>
      <c r="G19" s="7">
        <f t="shared" si="4"/>
        <v>113200</v>
      </c>
      <c r="H19" s="7"/>
      <c r="I19" s="9"/>
      <c r="J19" s="9"/>
    </row>
    <row r="20" ht="14.25" spans="1:10">
      <c r="A20" s="3" t="s">
        <v>28</v>
      </c>
      <c r="B20" s="3">
        <f t="shared" si="1"/>
        <v>74</v>
      </c>
      <c r="C20" s="3">
        <v>35</v>
      </c>
      <c r="D20" s="3">
        <v>39</v>
      </c>
      <c r="E20" s="7">
        <f t="shared" si="2"/>
        <v>96750</v>
      </c>
      <c r="F20" s="7"/>
      <c r="G20" s="7">
        <f t="shared" si="4"/>
        <v>96750</v>
      </c>
      <c r="H20" s="7"/>
      <c r="I20" s="9"/>
      <c r="J20" s="9"/>
    </row>
    <row r="21" ht="14.25" spans="1:10">
      <c r="A21" s="3" t="s">
        <v>29</v>
      </c>
      <c r="B21" s="3">
        <f t="shared" si="1"/>
        <v>61</v>
      </c>
      <c r="C21" s="3">
        <v>32</v>
      </c>
      <c r="D21" s="3">
        <v>29</v>
      </c>
      <c r="E21" s="7">
        <f t="shared" si="2"/>
        <v>81800</v>
      </c>
      <c r="F21" s="7"/>
      <c r="G21" s="7">
        <v>11700</v>
      </c>
      <c r="H21" s="7">
        <f>E21-G21</f>
        <v>70100</v>
      </c>
      <c r="I21" s="9"/>
      <c r="J21" s="9"/>
    </row>
    <row r="22" ht="14.25" spans="1:10">
      <c r="A22" s="10" t="s">
        <v>30</v>
      </c>
      <c r="B22" s="3">
        <f t="shared" si="1"/>
        <v>75</v>
      </c>
      <c r="C22" s="3">
        <v>48</v>
      </c>
      <c r="D22" s="3">
        <v>27</v>
      </c>
      <c r="E22" s="7">
        <f t="shared" si="2"/>
        <v>106200</v>
      </c>
      <c r="F22" s="7"/>
      <c r="G22" s="7"/>
      <c r="H22" s="7">
        <f t="shared" ref="H22:H29" si="5">E22</f>
        <v>106200</v>
      </c>
      <c r="I22" s="9"/>
      <c r="J22" s="9"/>
    </row>
    <row r="23" ht="14.25" spans="1:10">
      <c r="A23" s="3" t="s">
        <v>31</v>
      </c>
      <c r="B23" s="3">
        <f t="shared" si="1"/>
        <v>73</v>
      </c>
      <c r="C23" s="3">
        <v>42</v>
      </c>
      <c r="D23" s="3">
        <v>31</v>
      </c>
      <c r="E23" s="7">
        <f t="shared" si="2"/>
        <v>100300</v>
      </c>
      <c r="F23" s="7"/>
      <c r="G23" s="7"/>
      <c r="H23" s="7">
        <f t="shared" si="5"/>
        <v>100300</v>
      </c>
      <c r="I23" s="9"/>
      <c r="J23" s="9"/>
    </row>
    <row r="24" ht="14.25" spans="1:10">
      <c r="A24" s="3" t="s">
        <v>32</v>
      </c>
      <c r="B24" s="3">
        <f t="shared" si="1"/>
        <v>16</v>
      </c>
      <c r="C24" s="3">
        <v>13</v>
      </c>
      <c r="D24" s="3">
        <v>3</v>
      </c>
      <c r="E24" s="7">
        <f t="shared" si="2"/>
        <v>24450</v>
      </c>
      <c r="F24" s="7"/>
      <c r="G24" s="7"/>
      <c r="H24" s="7">
        <f t="shared" si="5"/>
        <v>24450</v>
      </c>
      <c r="I24" s="8"/>
      <c r="J24" s="8"/>
    </row>
    <row r="25" ht="14.25" spans="1:10">
      <c r="A25" s="10" t="s">
        <v>33</v>
      </c>
      <c r="B25" s="3">
        <f t="shared" si="1"/>
        <v>13</v>
      </c>
      <c r="C25" s="3">
        <v>9</v>
      </c>
      <c r="D25" s="3">
        <v>4</v>
      </c>
      <c r="E25" s="7">
        <f t="shared" si="2"/>
        <v>18850</v>
      </c>
      <c r="F25" s="7"/>
      <c r="G25" s="11"/>
      <c r="H25" s="7">
        <f t="shared" si="5"/>
        <v>18850</v>
      </c>
      <c r="I25" s="7"/>
      <c r="J25" s="7"/>
    </row>
    <row r="26" ht="14.25" spans="1:10">
      <c r="A26" s="3" t="s">
        <v>34</v>
      </c>
      <c r="B26" s="3">
        <f t="shared" si="1"/>
        <v>72</v>
      </c>
      <c r="C26" s="3">
        <v>35</v>
      </c>
      <c r="D26" s="3">
        <v>37</v>
      </c>
      <c r="E26" s="7">
        <f t="shared" si="2"/>
        <v>94750</v>
      </c>
      <c r="F26" s="7"/>
      <c r="G26" s="11"/>
      <c r="H26" s="7">
        <f t="shared" si="5"/>
        <v>94750</v>
      </c>
      <c r="I26" s="7"/>
      <c r="J26" s="7"/>
    </row>
    <row r="27" ht="14.25" spans="1:10">
      <c r="A27" s="10" t="s">
        <v>35</v>
      </c>
      <c r="B27" s="3">
        <f t="shared" si="1"/>
        <v>54</v>
      </c>
      <c r="C27" s="3">
        <v>32</v>
      </c>
      <c r="D27" s="3">
        <v>22</v>
      </c>
      <c r="E27" s="7">
        <f t="shared" si="2"/>
        <v>74800</v>
      </c>
      <c r="F27" s="7"/>
      <c r="G27" s="11"/>
      <c r="H27" s="7">
        <f t="shared" si="5"/>
        <v>74800</v>
      </c>
      <c r="I27" s="7"/>
      <c r="J27" s="7"/>
    </row>
    <row r="28" ht="14.25" spans="1:10">
      <c r="A28" s="10" t="s">
        <v>36</v>
      </c>
      <c r="B28" s="3">
        <f t="shared" si="1"/>
        <v>69</v>
      </c>
      <c r="C28" s="3">
        <v>26</v>
      </c>
      <c r="D28" s="3">
        <v>43</v>
      </c>
      <c r="E28" s="7">
        <f t="shared" si="2"/>
        <v>85900</v>
      </c>
      <c r="F28" s="7"/>
      <c r="G28" s="11"/>
      <c r="H28" s="7">
        <f t="shared" si="5"/>
        <v>85900</v>
      </c>
      <c r="I28" s="7"/>
      <c r="J28" s="7"/>
    </row>
    <row r="29" ht="14.25" spans="1:10">
      <c r="A29" s="12" t="s">
        <v>37</v>
      </c>
      <c r="B29" s="3">
        <f t="shared" si="1"/>
        <v>14</v>
      </c>
      <c r="C29" s="3">
        <v>9</v>
      </c>
      <c r="D29" s="3">
        <v>5</v>
      </c>
      <c r="E29" s="7">
        <f t="shared" si="2"/>
        <v>19850</v>
      </c>
      <c r="F29" s="7"/>
      <c r="G29" s="11"/>
      <c r="H29" s="7">
        <f t="shared" si="5"/>
        <v>19850</v>
      </c>
      <c r="I29" s="7"/>
      <c r="J29" s="7"/>
    </row>
    <row r="30" ht="14.25" spans="1:10">
      <c r="A30" s="12" t="s">
        <v>38</v>
      </c>
      <c r="B30" s="3">
        <f t="shared" si="1"/>
        <v>16</v>
      </c>
      <c r="C30" s="3">
        <v>7</v>
      </c>
      <c r="D30" s="3">
        <v>9</v>
      </c>
      <c r="E30" s="7">
        <f t="shared" si="2"/>
        <v>20550</v>
      </c>
      <c r="F30" s="7"/>
      <c r="G30" s="11"/>
      <c r="H30" s="7">
        <f>E30-I30</f>
        <v>5950</v>
      </c>
      <c r="I30" s="7">
        <v>14600</v>
      </c>
      <c r="J30" s="7"/>
    </row>
  </sheetData>
  <mergeCells count="14">
    <mergeCell ref="A1:J1"/>
    <mergeCell ref="A2:J2"/>
    <mergeCell ref="B3:D3"/>
    <mergeCell ref="E3:H3"/>
    <mergeCell ref="A3:A5"/>
    <mergeCell ref="B4:B5"/>
    <mergeCell ref="C4:C5"/>
    <mergeCell ref="D4:D5"/>
    <mergeCell ref="E4:E5"/>
    <mergeCell ref="F4:F5"/>
    <mergeCell ref="G4:G5"/>
    <mergeCell ref="H4:H5"/>
    <mergeCell ref="I4:I5"/>
    <mergeCell ref="J3:J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潘桂阳</cp:lastModifiedBy>
  <dcterms:created xsi:type="dcterms:W3CDTF">2025-12-02T00:11:10Z</dcterms:created>
  <dcterms:modified xsi:type="dcterms:W3CDTF">2025-12-02T00:11:42Z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197261C07AA8474C8B4B23033E270955_11</vt:lpwstr>
  </property>
  <property fmtid="{D5CDD505-2E9C-101B-9397-08002B2CF9AE}" pid="3" name="KSOProductBuildVer">
    <vt:lpwstr>2052-12.1.0.23542</vt:lpwstr>
  </property>
</Properties>
</file>