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2023秋季及预拨2024年" sheetId="2" r:id="rId2"/>
  </sheets>
  <definedNames>
    <definedName name="_xlnm._FilterDatabase" localSheetId="0" hidden="1">Sheet1!$A$7:$P$71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叶亚旭1</author>
  </authors>
  <commentList>
    <comment ref="B9" authorId="0">
      <text>
        <r>
          <rPr>
            <b/>
            <sz val="9"/>
            <rFont val="宋体"/>
            <charset val="134"/>
          </rPr>
          <t>叶亚旭1:</t>
        </r>
        <r>
          <rPr>
            <sz val="9"/>
            <rFont val="宋体"/>
            <charset val="134"/>
          </rPr>
          <t xml:space="preserve">
一中110200已收回</t>
        </r>
      </text>
    </comment>
    <comment ref="B19" authorId="0">
      <text>
        <r>
          <rPr>
            <b/>
            <sz val="9"/>
            <rFont val="宋体"/>
            <charset val="134"/>
          </rPr>
          <t>叶亚旭1:</t>
        </r>
        <r>
          <rPr>
            <sz val="9"/>
            <rFont val="宋体"/>
            <charset val="134"/>
          </rPr>
          <t xml:space="preserve">
二中12080已收回</t>
        </r>
      </text>
    </comment>
    <comment ref="B21" authorId="0">
      <text>
        <r>
          <rPr>
            <b/>
            <sz val="9"/>
            <rFont val="宋体"/>
            <charset val="134"/>
          </rPr>
          <t>叶亚旭1:</t>
        </r>
        <r>
          <rPr>
            <sz val="9"/>
            <rFont val="宋体"/>
            <charset val="134"/>
          </rPr>
          <t xml:space="preserve">
六中8960已收回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财政收回12100</t>
        </r>
      </text>
    </comment>
    <comment ref="K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财政收回7500</t>
        </r>
      </text>
    </comment>
  </commentList>
</comments>
</file>

<file path=xl/sharedStrings.xml><?xml version="1.0" encoding="utf-8"?>
<sst xmlns="http://schemas.openxmlformats.org/spreadsheetml/2006/main" count="182" uniqueCount="105">
  <si>
    <t>结算2023－2024学年度和预拨2024-2025学年度农村义务教育学生营养改善计划专项资金安排表</t>
  </si>
  <si>
    <t>填报学校（盖章）：</t>
  </si>
  <si>
    <t>学校名称</t>
  </si>
  <si>
    <t>截止2023年春季学期末营养改善补助资金结余数（2023年秋可继续滚存使用资金）</t>
  </si>
  <si>
    <t>2023－2024学年度享受营养改善学生数及应补助资金</t>
  </si>
  <si>
    <t>2023－2024学年度补助情况</t>
  </si>
  <si>
    <t>可继续用于2024年秋季以后资金</t>
  </si>
  <si>
    <t>2024年秋季预计享受营养改善学生数及补助金额</t>
  </si>
  <si>
    <t>合计</t>
  </si>
  <si>
    <t>2023年秋季学期享受营养改善学生数</t>
  </si>
  <si>
    <t>2024年春季学期享受营养改善学生数</t>
  </si>
  <si>
    <t>应补助资金</t>
  </si>
  <si>
    <t>2023－2024学年度按实补助资金</t>
  </si>
  <si>
    <t>小 计</t>
  </si>
  <si>
    <t>南教计〔2024〕 1号下达资金</t>
  </si>
  <si>
    <t>寄宿生数</t>
  </si>
  <si>
    <t>原建档立卡等寄午膳学生数</t>
  </si>
  <si>
    <t>结算收回</t>
  </si>
  <si>
    <t>本次预下达资金</t>
  </si>
  <si>
    <t>本级年初预算资金</t>
  </si>
  <si>
    <t>历年结余资金</t>
  </si>
  <si>
    <t>合   计</t>
  </si>
  <si>
    <t>教育系统（结余）</t>
  </si>
  <si>
    <t>南安一中</t>
  </si>
  <si>
    <t>国光中学</t>
  </si>
  <si>
    <t>侨光中学</t>
  </si>
  <si>
    <t>华侨中学</t>
  </si>
  <si>
    <t>南星中学</t>
  </si>
  <si>
    <t>诗山中学</t>
  </si>
  <si>
    <t>成功中学</t>
  </si>
  <si>
    <t>五星中学</t>
  </si>
  <si>
    <t>新侨中学</t>
  </si>
  <si>
    <t>南安三中</t>
  </si>
  <si>
    <t>南安二中</t>
  </si>
  <si>
    <t>新营中学</t>
  </si>
  <si>
    <t>南安六中</t>
  </si>
  <si>
    <t>华美中学</t>
  </si>
  <si>
    <t>宝莲中学</t>
  </si>
  <si>
    <t>延平中学</t>
  </si>
  <si>
    <t>龙泉中学</t>
  </si>
  <si>
    <t>实验中学</t>
  </si>
  <si>
    <t>西溪中学</t>
  </si>
  <si>
    <t>榕桥中学</t>
  </si>
  <si>
    <t>东溪中学</t>
  </si>
  <si>
    <t>毓元中学</t>
  </si>
  <si>
    <t>金光中学</t>
  </si>
  <si>
    <t>仑苍中学</t>
  </si>
  <si>
    <t>南安四中</t>
  </si>
  <si>
    <t>东田中学</t>
  </si>
  <si>
    <t>英都中学</t>
  </si>
  <si>
    <t>翔云中学</t>
  </si>
  <si>
    <t>南光中学</t>
  </si>
  <si>
    <t>温成中学</t>
  </si>
  <si>
    <t>眉山中学</t>
  </si>
  <si>
    <t>天山中学</t>
  </si>
  <si>
    <t>联星中学</t>
  </si>
  <si>
    <t>九都中学</t>
  </si>
  <si>
    <t>向阳中学</t>
  </si>
  <si>
    <t>昌财实验中学</t>
  </si>
  <si>
    <t>罗东中学</t>
  </si>
  <si>
    <t>蓝园中学</t>
  </si>
  <si>
    <t>洪新中学</t>
  </si>
  <si>
    <t>仁絤中学</t>
  </si>
  <si>
    <t>康美中学</t>
  </si>
  <si>
    <t>柳南中学</t>
  </si>
  <si>
    <t>内厝学校</t>
  </si>
  <si>
    <t>梅岭中学</t>
  </si>
  <si>
    <t>胜利中学</t>
  </si>
  <si>
    <t>五峰中学</t>
  </si>
  <si>
    <t>金桥中学</t>
  </si>
  <si>
    <t>南侨中学</t>
  </si>
  <si>
    <t>龙风中学</t>
  </si>
  <si>
    <t>水头中学</t>
  </si>
  <si>
    <t>厚德中学</t>
  </si>
  <si>
    <t>鹏峰二中</t>
  </si>
  <si>
    <t>乐峰中学</t>
  </si>
  <si>
    <t>洪梅中学</t>
  </si>
  <si>
    <t>玲苏中学</t>
  </si>
  <si>
    <t>南翼实验</t>
  </si>
  <si>
    <t>南安五中</t>
  </si>
  <si>
    <t>英都坂头小学</t>
  </si>
  <si>
    <t>翔云中心小学</t>
  </si>
  <si>
    <t>向阳中心小学</t>
  </si>
  <si>
    <t>向阳巷雅小学</t>
  </si>
  <si>
    <t>官桥五峰小学</t>
  </si>
  <si>
    <t>水头中心小学滨海校区</t>
  </si>
  <si>
    <t>附件</t>
  </si>
  <si>
    <t>结算2022－2023学年度和预拨2023-2024学度年农村义务教育学生营养改善计划专项资金安排表</t>
  </si>
  <si>
    <t>金额：元</t>
  </si>
  <si>
    <t>截止2022年春季学期末营养改善补助资金结余数（2022年秋可继续滚存使用资金）</t>
  </si>
  <si>
    <t>2022－2023学年度享受营养改善学生数及应补助资金</t>
  </si>
  <si>
    <t>2022－2023年补助情况</t>
  </si>
  <si>
    <t>可继续用于2023-2024学年度资金</t>
  </si>
  <si>
    <t>2023-2024学年度预计享受营养改善学生数及补助金额</t>
  </si>
  <si>
    <t>2022年秋季学期享受营养改善学生数</t>
  </si>
  <si>
    <t>2023年春季学期享受营养改善学生数</t>
  </si>
  <si>
    <t>2022－2023学年度实际补助资金</t>
  </si>
  <si>
    <t>南教计〔2022〕61号下达资金</t>
  </si>
  <si>
    <t>南教计    〔2023〕8号下达资金</t>
  </si>
  <si>
    <t>南教计   〔2023〕49号下达资金</t>
  </si>
  <si>
    <t>本次预下达</t>
  </si>
  <si>
    <t>省级补助资金闽财教指〔2023〕90号文资金</t>
  </si>
  <si>
    <t>下达金额</t>
  </si>
  <si>
    <t>调剂金额</t>
  </si>
  <si>
    <r>
      <rPr>
        <sz val="12"/>
        <rFont val="仿宋_GB2312"/>
        <charset val="134"/>
      </rPr>
      <t>仁</t>
    </r>
    <r>
      <rPr>
        <sz val="12"/>
        <rFont val="宋体"/>
        <charset val="134"/>
      </rPr>
      <t>絤</t>
    </r>
    <r>
      <rPr>
        <sz val="12"/>
        <rFont val="仿宋_GB2312"/>
        <charset val="134"/>
      </rPr>
      <t>中学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</si>
</sst>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#,##0.00_ "/>
  </numFmts>
  <fonts count="36">
    <font>
      <sz val="11"/>
      <color theme="1"/>
      <name val="宋体"/>
      <charset val="134"/>
      <scheme val="minor"/>
    </font>
    <font>
      <sz val="11"/>
      <name val="等线"/>
      <charset val="134"/>
    </font>
    <font>
      <sz val="20"/>
      <name val="方正小标宋简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sz val="8"/>
      <name val="仿宋_GB2312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12"/>
      <name val="等线"/>
      <charset val="134"/>
    </font>
    <font>
      <sz val="10"/>
      <name val="等线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>
      <alignment vertical="center"/>
    </xf>
    <xf numFmtId="176" fontId="9" fillId="0" borderId="1" xfId="0" applyNumberFormat="1" applyFont="1" applyFill="1" applyBorder="1" applyAlignment="1">
      <alignment horizontal="right" vertical="center"/>
    </xf>
    <xf numFmtId="176" fontId="11" fillId="0" borderId="1" xfId="0" applyNumberFormat="1" applyFont="1" applyFill="1" applyBorder="1">
      <alignment vertical="center"/>
    </xf>
    <xf numFmtId="177" fontId="1" fillId="0" borderId="0" xfId="0" applyNumberFormat="1" applyFont="1" applyAlignment="1"/>
    <xf numFmtId="177" fontId="4" fillId="0" borderId="0" xfId="0" applyNumberFormat="1" applyFont="1" applyFill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/>
    <xf numFmtId="41" fontId="9" fillId="0" borderId="2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/>
    <xf numFmtId="0" fontId="3" fillId="0" borderId="2" xfId="0" applyFont="1" applyFill="1" applyBorder="1" applyAlignment="1"/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12" fillId="0" borderId="3" xfId="0" applyFont="1" applyFill="1" applyBorder="1" applyAlignment="1"/>
    <xf numFmtId="0" fontId="12" fillId="0" borderId="2" xfId="0" applyFont="1" applyFill="1" applyBorder="1" applyAlignment="1"/>
    <xf numFmtId="0" fontId="12" fillId="0" borderId="2" xfId="0" applyFont="1" applyFill="1" applyBorder="1" applyAlignment="1">
      <alignment horizontal="center"/>
    </xf>
    <xf numFmtId="0" fontId="0" fillId="0" borderId="2" xfId="0" applyFont="1" applyBorder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NumberFormat="1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/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1"/>
  <sheetViews>
    <sheetView tabSelected="1" topLeftCell="B1" workbookViewId="0">
      <selection activeCell="S14" sqref="S14"/>
    </sheetView>
  </sheetViews>
  <sheetFormatPr defaultColWidth="9" defaultRowHeight="13.5"/>
  <cols>
    <col min="1" max="1" width="22.625" customWidth="1"/>
    <col min="2" max="2" width="12.75" customWidth="1"/>
    <col min="3" max="7" width="9" customWidth="1"/>
    <col min="8" max="8" width="10.375" customWidth="1"/>
    <col min="9" max="10" width="9" customWidth="1"/>
    <col min="11" max="11" width="16.125" customWidth="1"/>
    <col min="12" max="13" width="9" customWidth="1"/>
    <col min="14" max="15" width="15.5" customWidth="1"/>
    <col min="16" max="16" width="8" customWidth="1"/>
  </cols>
  <sheetData>
    <row r="1" ht="45.95" customHeight="1" spans="1:16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ht="14.25" spans="1:16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>
      <c r="A3" s="51" t="s">
        <v>2</v>
      </c>
      <c r="B3" s="52" t="s">
        <v>3</v>
      </c>
      <c r="C3" s="53" t="s">
        <v>4</v>
      </c>
      <c r="D3" s="54"/>
      <c r="E3" s="54"/>
      <c r="F3" s="54"/>
      <c r="G3" s="54"/>
      <c r="H3" s="54"/>
      <c r="I3" s="54"/>
      <c r="J3" s="33" t="s">
        <v>5</v>
      </c>
      <c r="K3" s="54"/>
      <c r="L3" s="57" t="s">
        <v>6</v>
      </c>
      <c r="M3" s="57" t="s">
        <v>7</v>
      </c>
      <c r="N3" s="57"/>
      <c r="O3" s="57"/>
      <c r="P3" s="57"/>
    </row>
    <row r="4" spans="1:16">
      <c r="A4" s="51"/>
      <c r="B4" s="52"/>
      <c r="C4" s="53" t="s">
        <v>8</v>
      </c>
      <c r="D4" s="55" t="s">
        <v>9</v>
      </c>
      <c r="E4" s="56"/>
      <c r="F4" s="55" t="s">
        <v>10</v>
      </c>
      <c r="G4" s="56"/>
      <c r="H4" s="57" t="s">
        <v>11</v>
      </c>
      <c r="I4" s="57" t="s">
        <v>12</v>
      </c>
      <c r="J4" s="33" t="s">
        <v>13</v>
      </c>
      <c r="K4" s="33" t="s">
        <v>14</v>
      </c>
      <c r="L4" s="57"/>
      <c r="M4" s="57"/>
      <c r="N4" s="57"/>
      <c r="O4" s="57"/>
      <c r="P4" s="57"/>
    </row>
    <row r="5" ht="24" customHeight="1" spans="1:16">
      <c r="A5" s="51"/>
      <c r="B5" s="52"/>
      <c r="C5" s="54"/>
      <c r="D5" s="58" t="s">
        <v>15</v>
      </c>
      <c r="E5" s="59" t="s">
        <v>16</v>
      </c>
      <c r="F5" s="58" t="s">
        <v>15</v>
      </c>
      <c r="G5" s="59" t="s">
        <v>16</v>
      </c>
      <c r="H5" s="54"/>
      <c r="I5" s="54"/>
      <c r="J5" s="54"/>
      <c r="K5" s="33"/>
      <c r="L5" s="57"/>
      <c r="M5" s="57" t="s">
        <v>17</v>
      </c>
      <c r="N5" s="57" t="s">
        <v>9</v>
      </c>
      <c r="O5" s="60" t="s">
        <v>18</v>
      </c>
      <c r="P5" s="60"/>
    </row>
    <row r="6" ht="33" customHeight="1" spans="1:16">
      <c r="A6" s="51"/>
      <c r="B6" s="52"/>
      <c r="C6" s="54"/>
      <c r="D6" s="54"/>
      <c r="E6" s="54"/>
      <c r="F6" s="54"/>
      <c r="G6" s="54"/>
      <c r="H6" s="54"/>
      <c r="I6" s="54"/>
      <c r="J6" s="54"/>
      <c r="K6" s="33"/>
      <c r="L6" s="57"/>
      <c r="M6" s="57"/>
      <c r="N6" s="57"/>
      <c r="O6" s="57" t="s">
        <v>19</v>
      </c>
      <c r="P6" s="57" t="s">
        <v>20</v>
      </c>
    </row>
    <row r="7" ht="21" customHeight="1" spans="1:16">
      <c r="A7" s="51" t="s">
        <v>21</v>
      </c>
      <c r="B7" s="51">
        <f>SUM(B9:B71)</f>
        <v>4595320</v>
      </c>
      <c r="C7" s="51">
        <f t="shared" ref="C7:L7" si="0">SUM(C9:C71)</f>
        <v>17154</v>
      </c>
      <c r="D7" s="51">
        <f t="shared" si="0"/>
        <v>8494</v>
      </c>
      <c r="E7" s="51">
        <f t="shared" si="0"/>
        <v>356</v>
      </c>
      <c r="F7" s="51">
        <f t="shared" si="0"/>
        <v>7907</v>
      </c>
      <c r="G7" s="51">
        <f t="shared" si="0"/>
        <v>397</v>
      </c>
      <c r="H7" s="51">
        <f t="shared" si="0"/>
        <v>8577000</v>
      </c>
      <c r="I7" s="51">
        <f t="shared" si="0"/>
        <v>8385145</v>
      </c>
      <c r="J7" s="51">
        <f t="shared" si="0"/>
        <v>7724000</v>
      </c>
      <c r="K7" s="51">
        <f t="shared" si="0"/>
        <v>7724000</v>
      </c>
      <c r="L7" s="51">
        <f t="shared" si="0"/>
        <v>3934175</v>
      </c>
      <c r="M7" s="51">
        <f>SUM(M8:M71)</f>
        <v>0</v>
      </c>
      <c r="N7" s="51">
        <f>SUM(N9:N71)</f>
        <v>8007</v>
      </c>
      <c r="O7" s="51">
        <f>SUM(O9:O71)</f>
        <v>1541000</v>
      </c>
      <c r="P7" s="51">
        <v>16750</v>
      </c>
    </row>
    <row r="8" ht="18.95" customHeight="1" spans="1:16">
      <c r="A8" s="12" t="s">
        <v>22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>
        <v>19630</v>
      </c>
      <c r="N8" s="51"/>
      <c r="O8" s="51"/>
      <c r="P8" s="51"/>
    </row>
    <row r="9" ht="14.25" spans="1:16">
      <c r="A9" s="28" t="s">
        <v>23</v>
      </c>
      <c r="B9" s="28">
        <v>0</v>
      </c>
      <c r="C9" s="51">
        <f t="shared" ref="C9:C70" si="1">D9+E9+F9+G9</f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f>K9</f>
        <v>0</v>
      </c>
      <c r="K9" s="51">
        <v>0</v>
      </c>
      <c r="L9" s="51">
        <f>J9-I9</f>
        <v>0</v>
      </c>
      <c r="M9" s="51"/>
      <c r="N9" s="51">
        <v>836</v>
      </c>
      <c r="O9" s="51">
        <v>500000</v>
      </c>
      <c r="P9" s="51">
        <v>16750</v>
      </c>
    </row>
    <row r="10" ht="14.25" spans="1:16">
      <c r="A10" s="28" t="s">
        <v>24</v>
      </c>
      <c r="B10" s="28">
        <v>154600</v>
      </c>
      <c r="C10" s="51">
        <f t="shared" si="1"/>
        <v>535</v>
      </c>
      <c r="D10" s="51">
        <v>280</v>
      </c>
      <c r="E10" s="51">
        <v>0</v>
      </c>
      <c r="F10" s="51">
        <v>255</v>
      </c>
      <c r="G10" s="51">
        <v>0</v>
      </c>
      <c r="H10" s="51">
        <v>267500</v>
      </c>
      <c r="I10" s="51">
        <v>265500</v>
      </c>
      <c r="J10" s="51">
        <f t="shared" ref="J10:J16" si="2">K10</f>
        <v>237400</v>
      </c>
      <c r="K10" s="51">
        <v>237400</v>
      </c>
      <c r="L10" s="51">
        <f t="shared" ref="L10:L41" si="3">B10+K10-I10</f>
        <v>126500</v>
      </c>
      <c r="M10" s="51"/>
      <c r="N10" s="51">
        <v>216</v>
      </c>
      <c r="O10" s="51">
        <v>5000</v>
      </c>
      <c r="P10" s="61"/>
    </row>
    <row r="11" ht="14.25" spans="1:16">
      <c r="A11" s="28" t="s">
        <v>25</v>
      </c>
      <c r="B11" s="28">
        <v>77200</v>
      </c>
      <c r="C11" s="51">
        <f t="shared" si="1"/>
        <v>186</v>
      </c>
      <c r="D11" s="51">
        <v>112</v>
      </c>
      <c r="E11" s="51">
        <v>1</v>
      </c>
      <c r="F11" s="51">
        <v>72</v>
      </c>
      <c r="G11" s="51">
        <v>1</v>
      </c>
      <c r="H11" s="51">
        <v>93000</v>
      </c>
      <c r="I11" s="51">
        <v>91200</v>
      </c>
      <c r="J11" s="51">
        <f t="shared" si="2"/>
        <v>95820</v>
      </c>
      <c r="K11" s="51">
        <v>95820</v>
      </c>
      <c r="L11" s="51">
        <f t="shared" si="3"/>
        <v>81820</v>
      </c>
      <c r="M11" s="51"/>
      <c r="N11" s="51">
        <v>82</v>
      </c>
      <c r="O11" s="51">
        <v>5000</v>
      </c>
      <c r="P11" s="61"/>
    </row>
    <row r="12" ht="14.25" spans="1:16">
      <c r="A12" s="28" t="s">
        <v>26</v>
      </c>
      <c r="B12" s="28">
        <v>53005</v>
      </c>
      <c r="C12" s="51">
        <f t="shared" si="1"/>
        <v>247</v>
      </c>
      <c r="D12" s="51">
        <v>128</v>
      </c>
      <c r="E12" s="51">
        <v>0</v>
      </c>
      <c r="F12" s="51">
        <v>119</v>
      </c>
      <c r="G12" s="51">
        <v>0</v>
      </c>
      <c r="H12" s="51">
        <v>123500</v>
      </c>
      <c r="I12" s="51">
        <v>122400</v>
      </c>
      <c r="J12" s="51">
        <f t="shared" si="2"/>
        <v>108500</v>
      </c>
      <c r="K12" s="51">
        <v>108500</v>
      </c>
      <c r="L12" s="51">
        <f t="shared" si="3"/>
        <v>39105</v>
      </c>
      <c r="M12" s="51"/>
      <c r="N12" s="51">
        <v>87</v>
      </c>
      <c r="O12" s="51">
        <v>5000</v>
      </c>
      <c r="P12" s="61"/>
    </row>
    <row r="13" ht="14.25" spans="1:16">
      <c r="A13" s="28" t="s">
        <v>27</v>
      </c>
      <c r="B13" s="28">
        <v>106260</v>
      </c>
      <c r="C13" s="51">
        <f t="shared" si="1"/>
        <v>276</v>
      </c>
      <c r="D13" s="51">
        <v>150</v>
      </c>
      <c r="E13" s="51">
        <v>1</v>
      </c>
      <c r="F13" s="51">
        <v>123</v>
      </c>
      <c r="G13" s="51">
        <v>2</v>
      </c>
      <c r="H13" s="51">
        <v>138000</v>
      </c>
      <c r="I13" s="51">
        <v>132230</v>
      </c>
      <c r="J13" s="51">
        <f t="shared" si="2"/>
        <v>127100</v>
      </c>
      <c r="K13" s="51">
        <v>127100</v>
      </c>
      <c r="L13" s="51">
        <f t="shared" si="3"/>
        <v>101130</v>
      </c>
      <c r="M13" s="51"/>
      <c r="N13" s="51">
        <v>161</v>
      </c>
      <c r="O13" s="51">
        <v>5000</v>
      </c>
      <c r="P13" s="61"/>
    </row>
    <row r="14" ht="14.25" spans="1:16">
      <c r="A14" s="28" t="s">
        <v>28</v>
      </c>
      <c r="B14" s="28">
        <v>5440</v>
      </c>
      <c r="C14" s="51">
        <f t="shared" si="1"/>
        <v>28</v>
      </c>
      <c r="D14" s="51">
        <v>11</v>
      </c>
      <c r="E14" s="51">
        <v>4</v>
      </c>
      <c r="F14" s="51">
        <v>9</v>
      </c>
      <c r="G14" s="51">
        <v>4</v>
      </c>
      <c r="H14" s="51">
        <v>14000</v>
      </c>
      <c r="I14" s="51">
        <v>14000</v>
      </c>
      <c r="J14" s="51">
        <f t="shared" si="2"/>
        <v>12720</v>
      </c>
      <c r="K14" s="51">
        <v>12720</v>
      </c>
      <c r="L14" s="51">
        <f t="shared" si="3"/>
        <v>4160</v>
      </c>
      <c r="M14" s="51">
        <v>-4160</v>
      </c>
      <c r="N14" s="51">
        <v>0</v>
      </c>
      <c r="O14" s="51">
        <v>0</v>
      </c>
      <c r="P14" s="61"/>
    </row>
    <row r="15" ht="14.25" spans="1:16">
      <c r="A15" s="28" t="s">
        <v>29</v>
      </c>
      <c r="B15" s="28">
        <v>10660</v>
      </c>
      <c r="C15" s="51">
        <f t="shared" si="1"/>
        <v>37</v>
      </c>
      <c r="D15" s="51">
        <v>8</v>
      </c>
      <c r="E15" s="51">
        <v>14</v>
      </c>
      <c r="F15" s="51">
        <v>8</v>
      </c>
      <c r="G15" s="51">
        <v>7</v>
      </c>
      <c r="H15" s="51">
        <v>18500</v>
      </c>
      <c r="I15" s="51">
        <v>18100</v>
      </c>
      <c r="J15" s="51">
        <f t="shared" si="2"/>
        <v>18660</v>
      </c>
      <c r="K15" s="51">
        <v>18660</v>
      </c>
      <c r="L15" s="51">
        <f t="shared" si="3"/>
        <v>11220</v>
      </c>
      <c r="M15" s="51"/>
      <c r="N15" s="51">
        <v>13</v>
      </c>
      <c r="O15" s="51">
        <v>5000</v>
      </c>
      <c r="P15" s="61"/>
    </row>
    <row r="16" ht="14.25" spans="1:16">
      <c r="A16" s="28" t="s">
        <v>30</v>
      </c>
      <c r="B16" s="28">
        <v>41200</v>
      </c>
      <c r="C16" s="51">
        <f t="shared" si="1"/>
        <v>67</v>
      </c>
      <c r="D16" s="51">
        <v>36</v>
      </c>
      <c r="E16" s="51">
        <v>0</v>
      </c>
      <c r="F16" s="51">
        <v>31</v>
      </c>
      <c r="G16" s="51">
        <v>0</v>
      </c>
      <c r="H16" s="51">
        <v>33500</v>
      </c>
      <c r="I16" s="51">
        <v>32250</v>
      </c>
      <c r="J16" s="51">
        <f t="shared" si="2"/>
        <v>30530</v>
      </c>
      <c r="K16" s="51">
        <v>30530</v>
      </c>
      <c r="L16" s="51">
        <f t="shared" si="3"/>
        <v>39480</v>
      </c>
      <c r="M16" s="51"/>
      <c r="N16" s="51">
        <v>5</v>
      </c>
      <c r="O16" s="51">
        <v>5000</v>
      </c>
      <c r="P16" s="61"/>
    </row>
    <row r="17" ht="14.25" spans="1:16">
      <c r="A17" s="28" t="s">
        <v>31</v>
      </c>
      <c r="B17" s="28">
        <v>36960</v>
      </c>
      <c r="C17" s="51">
        <f t="shared" si="1"/>
        <v>90</v>
      </c>
      <c r="D17" s="51">
        <v>49</v>
      </c>
      <c r="E17" s="51">
        <v>2</v>
      </c>
      <c r="F17" s="51">
        <v>38</v>
      </c>
      <c r="G17" s="51">
        <v>1</v>
      </c>
      <c r="H17" s="51">
        <v>45000</v>
      </c>
      <c r="I17" s="51">
        <v>44260</v>
      </c>
      <c r="J17" s="51">
        <f t="shared" ref="J17:J48" si="4">K17</f>
        <v>44940</v>
      </c>
      <c r="K17" s="51">
        <v>44940</v>
      </c>
      <c r="L17" s="51">
        <f t="shared" si="3"/>
        <v>37640</v>
      </c>
      <c r="M17" s="51"/>
      <c r="N17" s="51">
        <v>26</v>
      </c>
      <c r="O17" s="51">
        <v>5000</v>
      </c>
      <c r="P17" s="61"/>
    </row>
    <row r="18" ht="14.25" spans="1:16">
      <c r="A18" s="28" t="s">
        <v>32</v>
      </c>
      <c r="B18" s="28">
        <v>55200</v>
      </c>
      <c r="C18" s="51">
        <f t="shared" si="1"/>
        <v>122</v>
      </c>
      <c r="D18" s="51">
        <v>64</v>
      </c>
      <c r="E18" s="51">
        <v>0</v>
      </c>
      <c r="F18" s="51">
        <v>58</v>
      </c>
      <c r="G18" s="51">
        <v>0</v>
      </c>
      <c r="H18" s="51">
        <v>61000</v>
      </c>
      <c r="I18" s="51">
        <v>57375</v>
      </c>
      <c r="J18" s="51">
        <f t="shared" si="4"/>
        <v>54200</v>
      </c>
      <c r="K18" s="51">
        <v>54200</v>
      </c>
      <c r="L18" s="51">
        <f t="shared" si="3"/>
        <v>52025</v>
      </c>
      <c r="M18" s="51"/>
      <c r="N18" s="51">
        <v>54</v>
      </c>
      <c r="O18" s="51">
        <v>5000</v>
      </c>
      <c r="P18" s="61"/>
    </row>
    <row r="19" ht="14.25" hidden="1" spans="1:16">
      <c r="A19" s="28" t="s">
        <v>33</v>
      </c>
      <c r="B19" s="28"/>
      <c r="C19" s="51">
        <f t="shared" si="1"/>
        <v>0</v>
      </c>
      <c r="D19" s="51">
        <v>0</v>
      </c>
      <c r="E19" s="51">
        <v>0</v>
      </c>
      <c r="F19" s="51">
        <v>0</v>
      </c>
      <c r="G19" s="51">
        <v>0</v>
      </c>
      <c r="H19" s="51">
        <v>0</v>
      </c>
      <c r="I19" s="51">
        <v>0</v>
      </c>
      <c r="J19" s="51">
        <f t="shared" si="4"/>
        <v>0</v>
      </c>
      <c r="K19" s="51">
        <v>0</v>
      </c>
      <c r="L19" s="51">
        <f t="shared" si="3"/>
        <v>0</v>
      </c>
      <c r="M19" s="51"/>
      <c r="N19" s="51">
        <v>0</v>
      </c>
      <c r="O19" s="51"/>
      <c r="P19" s="61"/>
    </row>
    <row r="20" ht="14.25" spans="1:16">
      <c r="A20" s="28" t="s">
        <v>34</v>
      </c>
      <c r="B20" s="28">
        <v>109600</v>
      </c>
      <c r="C20" s="51">
        <f t="shared" si="1"/>
        <v>308</v>
      </c>
      <c r="D20" s="51">
        <v>146</v>
      </c>
      <c r="E20" s="51">
        <v>7</v>
      </c>
      <c r="F20" s="51">
        <v>148</v>
      </c>
      <c r="G20" s="51">
        <v>7</v>
      </c>
      <c r="H20" s="51">
        <v>154000</v>
      </c>
      <c r="I20" s="51">
        <v>140300</v>
      </c>
      <c r="J20" s="51">
        <f t="shared" si="4"/>
        <v>128000</v>
      </c>
      <c r="K20" s="51">
        <v>128000</v>
      </c>
      <c r="L20" s="51">
        <f t="shared" si="3"/>
        <v>97300</v>
      </c>
      <c r="M20" s="51"/>
      <c r="N20" s="51">
        <v>81</v>
      </c>
      <c r="O20" s="51">
        <v>5000</v>
      </c>
      <c r="P20" s="61"/>
    </row>
    <row r="21" ht="14.25" hidden="1" spans="1:16">
      <c r="A21" s="28" t="s">
        <v>35</v>
      </c>
      <c r="B21" s="28"/>
      <c r="C21" s="51">
        <f t="shared" si="1"/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f t="shared" si="4"/>
        <v>0</v>
      </c>
      <c r="K21" s="51">
        <v>0</v>
      </c>
      <c r="L21" s="51">
        <f t="shared" si="3"/>
        <v>0</v>
      </c>
      <c r="M21" s="51"/>
      <c r="N21" s="51">
        <v>0</v>
      </c>
      <c r="O21" s="51"/>
      <c r="P21" s="61"/>
    </row>
    <row r="22" ht="14.25" spans="1:16">
      <c r="A22" s="28" t="s">
        <v>36</v>
      </c>
      <c r="B22" s="28">
        <v>37160</v>
      </c>
      <c r="C22" s="51">
        <f t="shared" si="1"/>
        <v>156</v>
      </c>
      <c r="D22" s="51">
        <v>64</v>
      </c>
      <c r="E22" s="51">
        <v>16</v>
      </c>
      <c r="F22" s="51">
        <v>65</v>
      </c>
      <c r="G22" s="51">
        <v>11</v>
      </c>
      <c r="H22" s="51">
        <v>78000</v>
      </c>
      <c r="I22" s="51">
        <v>77100</v>
      </c>
      <c r="J22" s="51">
        <f t="shared" si="4"/>
        <v>67840</v>
      </c>
      <c r="K22" s="51">
        <v>67840</v>
      </c>
      <c r="L22" s="51">
        <f t="shared" si="3"/>
        <v>27900</v>
      </c>
      <c r="M22" s="51"/>
      <c r="N22" s="51">
        <v>60</v>
      </c>
      <c r="O22" s="51">
        <v>5000</v>
      </c>
      <c r="P22" s="61"/>
    </row>
    <row r="23" ht="14.25" spans="1:16">
      <c r="A23" s="28" t="s">
        <v>37</v>
      </c>
      <c r="B23" s="28">
        <v>69500</v>
      </c>
      <c r="C23" s="51">
        <f t="shared" si="1"/>
        <v>221</v>
      </c>
      <c r="D23" s="51">
        <v>109</v>
      </c>
      <c r="E23" s="51">
        <v>0</v>
      </c>
      <c r="F23" s="51">
        <v>110</v>
      </c>
      <c r="G23" s="51">
        <v>2</v>
      </c>
      <c r="H23" s="51">
        <v>110500</v>
      </c>
      <c r="I23" s="51">
        <v>110000</v>
      </c>
      <c r="J23" s="51">
        <f t="shared" si="4"/>
        <v>92430</v>
      </c>
      <c r="K23" s="51">
        <v>92430</v>
      </c>
      <c r="L23" s="51">
        <f t="shared" si="3"/>
        <v>51930</v>
      </c>
      <c r="M23" s="51"/>
      <c r="N23" s="51">
        <v>115</v>
      </c>
      <c r="O23" s="51">
        <v>10000</v>
      </c>
      <c r="P23" s="61"/>
    </row>
    <row r="24" ht="14.25" spans="1:16">
      <c r="A24" s="28" t="s">
        <v>38</v>
      </c>
      <c r="B24" s="28">
        <v>57900</v>
      </c>
      <c r="C24" s="51">
        <f t="shared" si="1"/>
        <v>202</v>
      </c>
      <c r="D24" s="51">
        <v>103</v>
      </c>
      <c r="E24" s="51">
        <v>0</v>
      </c>
      <c r="F24" s="51">
        <v>99</v>
      </c>
      <c r="G24" s="51">
        <v>0</v>
      </c>
      <c r="H24" s="51">
        <v>101000</v>
      </c>
      <c r="I24" s="51">
        <v>94760</v>
      </c>
      <c r="J24" s="51">
        <f t="shared" si="4"/>
        <v>87340</v>
      </c>
      <c r="K24" s="51">
        <v>87340</v>
      </c>
      <c r="L24" s="51">
        <f t="shared" si="3"/>
        <v>50480</v>
      </c>
      <c r="M24" s="51"/>
      <c r="N24" s="51">
        <v>94</v>
      </c>
      <c r="O24" s="51">
        <v>5000</v>
      </c>
      <c r="P24" s="61"/>
    </row>
    <row r="25" ht="14.25" spans="1:16">
      <c r="A25" s="28" t="s">
        <v>39</v>
      </c>
      <c r="B25" s="28">
        <v>120320</v>
      </c>
      <c r="C25" s="51">
        <f t="shared" si="1"/>
        <v>377</v>
      </c>
      <c r="D25" s="51">
        <v>205</v>
      </c>
      <c r="E25" s="51">
        <v>0</v>
      </c>
      <c r="F25" s="51">
        <v>172</v>
      </c>
      <c r="G25" s="51">
        <v>0</v>
      </c>
      <c r="H25" s="51">
        <v>188500</v>
      </c>
      <c r="I25" s="51">
        <v>182280</v>
      </c>
      <c r="J25" s="51">
        <f t="shared" si="4"/>
        <v>173840</v>
      </c>
      <c r="K25" s="51">
        <v>173840</v>
      </c>
      <c r="L25" s="51">
        <f t="shared" si="3"/>
        <v>111880</v>
      </c>
      <c r="M25" s="51"/>
      <c r="N25" s="51">
        <v>153</v>
      </c>
      <c r="O25" s="51">
        <v>5000</v>
      </c>
      <c r="P25" s="61"/>
    </row>
    <row r="26" ht="14.25" spans="1:16">
      <c r="A26" s="28" t="s">
        <v>40</v>
      </c>
      <c r="B26" s="28">
        <v>4820</v>
      </c>
      <c r="C26" s="51">
        <f t="shared" si="1"/>
        <v>129</v>
      </c>
      <c r="D26" s="51">
        <v>63</v>
      </c>
      <c r="E26" s="51">
        <v>4</v>
      </c>
      <c r="F26" s="51">
        <v>58</v>
      </c>
      <c r="G26" s="51">
        <v>4</v>
      </c>
      <c r="H26" s="51">
        <v>64500</v>
      </c>
      <c r="I26" s="51">
        <v>63500</v>
      </c>
      <c r="J26" s="51">
        <f t="shared" si="4"/>
        <v>67630</v>
      </c>
      <c r="K26" s="51">
        <v>67630</v>
      </c>
      <c r="L26" s="51">
        <f t="shared" si="3"/>
        <v>8950</v>
      </c>
      <c r="M26" s="51"/>
      <c r="N26" s="51">
        <v>73</v>
      </c>
      <c r="O26" s="51">
        <v>30000</v>
      </c>
      <c r="P26" s="61"/>
    </row>
    <row r="27" ht="14.25" spans="1:16">
      <c r="A27" s="28" t="s">
        <v>41</v>
      </c>
      <c r="B27" s="28">
        <v>173000</v>
      </c>
      <c r="C27" s="51">
        <f t="shared" si="1"/>
        <v>729</v>
      </c>
      <c r="D27" s="51">
        <v>375</v>
      </c>
      <c r="E27" s="51">
        <v>0</v>
      </c>
      <c r="F27" s="51">
        <v>354</v>
      </c>
      <c r="G27" s="51">
        <v>0</v>
      </c>
      <c r="H27" s="51">
        <v>364500</v>
      </c>
      <c r="I27" s="51">
        <v>364100</v>
      </c>
      <c r="J27" s="51">
        <f t="shared" si="4"/>
        <v>319700</v>
      </c>
      <c r="K27" s="51">
        <v>319700</v>
      </c>
      <c r="L27" s="51">
        <f t="shared" si="3"/>
        <v>128600</v>
      </c>
      <c r="M27" s="51"/>
      <c r="N27" s="51">
        <v>331</v>
      </c>
      <c r="O27" s="51">
        <v>40000</v>
      </c>
      <c r="P27" s="61"/>
    </row>
    <row r="28" ht="14.25" spans="1:16">
      <c r="A28" s="28" t="s">
        <v>42</v>
      </c>
      <c r="B28" s="28">
        <v>22750</v>
      </c>
      <c r="C28" s="51">
        <f t="shared" si="1"/>
        <v>121</v>
      </c>
      <c r="D28" s="51">
        <v>38</v>
      </c>
      <c r="E28" s="51">
        <v>24</v>
      </c>
      <c r="F28" s="51">
        <v>32</v>
      </c>
      <c r="G28" s="51">
        <v>27</v>
      </c>
      <c r="H28" s="51">
        <v>60500</v>
      </c>
      <c r="I28" s="51">
        <v>54750</v>
      </c>
      <c r="J28" s="51">
        <f t="shared" si="4"/>
        <v>57740</v>
      </c>
      <c r="K28" s="51">
        <v>57740</v>
      </c>
      <c r="L28" s="51">
        <f t="shared" si="3"/>
        <v>25740</v>
      </c>
      <c r="M28" s="51"/>
      <c r="N28" s="51">
        <v>85</v>
      </c>
      <c r="O28" s="51">
        <v>20000</v>
      </c>
      <c r="P28" s="61"/>
    </row>
    <row r="29" ht="14.25" spans="1:16">
      <c r="A29" s="28" t="s">
        <v>43</v>
      </c>
      <c r="B29" s="28">
        <v>25500</v>
      </c>
      <c r="C29" s="51">
        <f t="shared" si="1"/>
        <v>845</v>
      </c>
      <c r="D29" s="51">
        <v>425</v>
      </c>
      <c r="E29" s="51">
        <v>0</v>
      </c>
      <c r="F29" s="51">
        <v>420</v>
      </c>
      <c r="G29" s="51">
        <v>0</v>
      </c>
      <c r="H29" s="51">
        <v>422500</v>
      </c>
      <c r="I29" s="51">
        <v>422500</v>
      </c>
      <c r="J29" s="51">
        <f t="shared" si="4"/>
        <v>416960</v>
      </c>
      <c r="K29" s="51">
        <v>416960</v>
      </c>
      <c r="L29" s="51">
        <f t="shared" si="3"/>
        <v>19960</v>
      </c>
      <c r="M29" s="51"/>
      <c r="N29" s="51">
        <v>394</v>
      </c>
      <c r="O29" s="51">
        <v>200000</v>
      </c>
      <c r="P29" s="61"/>
    </row>
    <row r="30" ht="14.25" spans="1:16">
      <c r="A30" s="28" t="s">
        <v>44</v>
      </c>
      <c r="B30" s="28">
        <v>80000</v>
      </c>
      <c r="C30" s="51">
        <f t="shared" si="1"/>
        <v>262</v>
      </c>
      <c r="D30" s="51">
        <v>123</v>
      </c>
      <c r="E30" s="51">
        <v>12</v>
      </c>
      <c r="F30" s="51">
        <v>114</v>
      </c>
      <c r="G30" s="51">
        <v>13</v>
      </c>
      <c r="H30" s="51">
        <v>131000</v>
      </c>
      <c r="I30" s="51">
        <v>131000</v>
      </c>
      <c r="J30" s="51">
        <f t="shared" si="4"/>
        <v>139500</v>
      </c>
      <c r="K30" s="51">
        <v>139500</v>
      </c>
      <c r="L30" s="51">
        <f t="shared" si="3"/>
        <v>88500</v>
      </c>
      <c r="M30" s="51"/>
      <c r="N30" s="51">
        <v>120</v>
      </c>
      <c r="O30" s="51">
        <v>5000</v>
      </c>
      <c r="P30" s="61"/>
    </row>
    <row r="31" ht="14.25" spans="1:16">
      <c r="A31" s="28" t="s">
        <v>45</v>
      </c>
      <c r="B31" s="28">
        <v>18480</v>
      </c>
      <c r="C31" s="51">
        <f t="shared" si="1"/>
        <v>98</v>
      </c>
      <c r="D31" s="51">
        <v>50</v>
      </c>
      <c r="E31" s="51">
        <v>5</v>
      </c>
      <c r="F31" s="51">
        <v>38</v>
      </c>
      <c r="G31" s="51">
        <v>5</v>
      </c>
      <c r="H31" s="51">
        <v>49000</v>
      </c>
      <c r="I31" s="51">
        <v>49000</v>
      </c>
      <c r="J31" s="51">
        <f t="shared" si="4"/>
        <v>46640</v>
      </c>
      <c r="K31" s="51">
        <v>46640</v>
      </c>
      <c r="L31" s="51">
        <f t="shared" si="3"/>
        <v>16120</v>
      </c>
      <c r="M31" s="51"/>
      <c r="N31" s="51">
        <v>29</v>
      </c>
      <c r="O31" s="51">
        <v>5000</v>
      </c>
      <c r="P31" s="61"/>
    </row>
    <row r="32" ht="14.25" spans="1:16">
      <c r="A32" s="28" t="s">
        <v>46</v>
      </c>
      <c r="B32" s="28">
        <v>10160</v>
      </c>
      <c r="C32" s="51">
        <f t="shared" si="1"/>
        <v>22</v>
      </c>
      <c r="D32" s="51">
        <v>8</v>
      </c>
      <c r="E32" s="51">
        <v>0</v>
      </c>
      <c r="F32" s="51">
        <v>11</v>
      </c>
      <c r="G32" s="51">
        <v>3</v>
      </c>
      <c r="H32" s="51">
        <v>11000</v>
      </c>
      <c r="I32" s="51">
        <v>11000</v>
      </c>
      <c r="J32" s="51">
        <f t="shared" si="4"/>
        <v>11870</v>
      </c>
      <c r="K32" s="51">
        <v>11870</v>
      </c>
      <c r="L32" s="51">
        <f t="shared" si="3"/>
        <v>11030</v>
      </c>
      <c r="M32" s="51"/>
      <c r="N32" s="51">
        <v>10</v>
      </c>
      <c r="O32" s="51">
        <v>5000</v>
      </c>
      <c r="P32" s="61"/>
    </row>
    <row r="33" ht="14.25" spans="1:16">
      <c r="A33" s="28" t="s">
        <v>47</v>
      </c>
      <c r="B33" s="28">
        <v>187080</v>
      </c>
      <c r="C33" s="51">
        <f t="shared" si="1"/>
        <v>589</v>
      </c>
      <c r="D33" s="51">
        <v>317</v>
      </c>
      <c r="E33" s="51">
        <v>0</v>
      </c>
      <c r="F33" s="51">
        <v>272</v>
      </c>
      <c r="G33" s="51">
        <v>0</v>
      </c>
      <c r="H33" s="51">
        <v>294500</v>
      </c>
      <c r="I33" s="51">
        <v>294500</v>
      </c>
      <c r="J33" s="51">
        <f t="shared" si="4"/>
        <v>409500</v>
      </c>
      <c r="K33" s="51">
        <v>409500</v>
      </c>
      <c r="L33" s="51">
        <f t="shared" si="3"/>
        <v>302080</v>
      </c>
      <c r="M33" s="51"/>
      <c r="N33" s="51">
        <v>285</v>
      </c>
      <c r="O33" s="51">
        <v>5000</v>
      </c>
      <c r="P33" s="61"/>
    </row>
    <row r="34" ht="14.25" spans="1:16">
      <c r="A34" s="28" t="s">
        <v>48</v>
      </c>
      <c r="B34" s="28">
        <v>227960</v>
      </c>
      <c r="C34" s="51">
        <f t="shared" si="1"/>
        <v>1150</v>
      </c>
      <c r="D34" s="51">
        <v>549</v>
      </c>
      <c r="E34" s="51">
        <v>32</v>
      </c>
      <c r="F34" s="51">
        <v>535</v>
      </c>
      <c r="G34" s="51">
        <v>34</v>
      </c>
      <c r="H34" s="51">
        <v>575000</v>
      </c>
      <c r="I34" s="51">
        <v>542000</v>
      </c>
      <c r="J34" s="51">
        <f t="shared" si="4"/>
        <v>465550</v>
      </c>
      <c r="K34" s="51">
        <v>465550</v>
      </c>
      <c r="L34" s="51">
        <f t="shared" si="3"/>
        <v>151510</v>
      </c>
      <c r="M34" s="51"/>
      <c r="N34" s="51">
        <v>420</v>
      </c>
      <c r="O34" s="51">
        <v>60000</v>
      </c>
      <c r="P34" s="61"/>
    </row>
    <row r="35" ht="14.25" spans="1:16">
      <c r="A35" s="28" t="s">
        <v>49</v>
      </c>
      <c r="B35" s="28">
        <v>21350</v>
      </c>
      <c r="C35" s="51">
        <f t="shared" si="1"/>
        <v>147</v>
      </c>
      <c r="D35" s="51">
        <v>66</v>
      </c>
      <c r="E35" s="51">
        <v>11</v>
      </c>
      <c r="F35" s="51">
        <v>58</v>
      </c>
      <c r="G35" s="51">
        <v>12</v>
      </c>
      <c r="H35" s="51">
        <v>73500</v>
      </c>
      <c r="I35" s="51">
        <v>73275</v>
      </c>
      <c r="J35" s="51">
        <f t="shared" si="4"/>
        <v>65300</v>
      </c>
      <c r="K35" s="51">
        <v>65300</v>
      </c>
      <c r="L35" s="51">
        <f t="shared" si="3"/>
        <v>13375</v>
      </c>
      <c r="M35" s="51"/>
      <c r="N35" s="51">
        <v>47</v>
      </c>
      <c r="O35" s="51">
        <v>10000</v>
      </c>
      <c r="P35" s="61"/>
    </row>
    <row r="36" ht="14.25" spans="1:16">
      <c r="A36" s="28" t="s">
        <v>50</v>
      </c>
      <c r="B36" s="28">
        <v>56100</v>
      </c>
      <c r="C36" s="51">
        <f t="shared" si="1"/>
        <v>256</v>
      </c>
      <c r="D36" s="51">
        <v>101</v>
      </c>
      <c r="E36" s="51">
        <v>29</v>
      </c>
      <c r="F36" s="51">
        <v>98</v>
      </c>
      <c r="G36" s="51">
        <v>28</v>
      </c>
      <c r="H36" s="51">
        <v>128000</v>
      </c>
      <c r="I36" s="51">
        <v>126700</v>
      </c>
      <c r="J36" s="51">
        <f t="shared" si="4"/>
        <v>110240</v>
      </c>
      <c r="K36" s="51">
        <v>110240</v>
      </c>
      <c r="L36" s="51">
        <f t="shared" si="3"/>
        <v>39640</v>
      </c>
      <c r="M36" s="51"/>
      <c r="N36" s="51">
        <v>107</v>
      </c>
      <c r="O36" s="51">
        <v>15000</v>
      </c>
      <c r="P36" s="61"/>
    </row>
    <row r="37" ht="14.25" spans="1:16">
      <c r="A37" s="28" t="s">
        <v>51</v>
      </c>
      <c r="B37" s="28">
        <v>112150</v>
      </c>
      <c r="C37" s="51">
        <f t="shared" si="1"/>
        <v>454</v>
      </c>
      <c r="D37" s="51">
        <v>213</v>
      </c>
      <c r="E37" s="51">
        <v>22</v>
      </c>
      <c r="F37" s="51">
        <v>197</v>
      </c>
      <c r="G37" s="51">
        <v>22</v>
      </c>
      <c r="H37" s="51">
        <v>227000</v>
      </c>
      <c r="I37" s="51">
        <v>227000</v>
      </c>
      <c r="J37" s="51">
        <f t="shared" si="4"/>
        <v>205220</v>
      </c>
      <c r="K37" s="51">
        <v>205220</v>
      </c>
      <c r="L37" s="51">
        <f t="shared" si="3"/>
        <v>90370</v>
      </c>
      <c r="M37" s="51"/>
      <c r="N37" s="51">
        <v>210</v>
      </c>
      <c r="O37" s="51">
        <v>15000</v>
      </c>
      <c r="P37" s="61"/>
    </row>
    <row r="38" ht="14.25" spans="1:16">
      <c r="A38" s="28" t="s">
        <v>52</v>
      </c>
      <c r="B38" s="28">
        <v>68370</v>
      </c>
      <c r="C38" s="51">
        <f t="shared" si="1"/>
        <v>295</v>
      </c>
      <c r="D38" s="51">
        <v>153</v>
      </c>
      <c r="E38" s="51">
        <v>5</v>
      </c>
      <c r="F38" s="51">
        <v>131</v>
      </c>
      <c r="G38" s="51">
        <v>6</v>
      </c>
      <c r="H38" s="51">
        <v>147500</v>
      </c>
      <c r="I38" s="51">
        <v>146900</v>
      </c>
      <c r="J38" s="51">
        <f t="shared" si="4"/>
        <v>133900</v>
      </c>
      <c r="K38" s="51">
        <v>133900</v>
      </c>
      <c r="L38" s="51">
        <f t="shared" si="3"/>
        <v>55370</v>
      </c>
      <c r="M38" s="51"/>
      <c r="N38" s="51">
        <v>120</v>
      </c>
      <c r="O38" s="51">
        <v>5000</v>
      </c>
      <c r="P38" s="61"/>
    </row>
    <row r="39" ht="14.25" spans="1:16">
      <c r="A39" s="28" t="s">
        <v>53</v>
      </c>
      <c r="B39" s="28">
        <v>41200</v>
      </c>
      <c r="C39" s="51">
        <f t="shared" si="1"/>
        <v>214</v>
      </c>
      <c r="D39" s="51">
        <v>108</v>
      </c>
      <c r="E39" s="51">
        <v>0</v>
      </c>
      <c r="F39" s="51">
        <v>106</v>
      </c>
      <c r="G39" s="51">
        <v>0</v>
      </c>
      <c r="H39" s="51">
        <v>107000</v>
      </c>
      <c r="I39" s="51">
        <v>106800</v>
      </c>
      <c r="J39" s="51">
        <f t="shared" si="4"/>
        <v>91580</v>
      </c>
      <c r="K39" s="51">
        <v>91580</v>
      </c>
      <c r="L39" s="51">
        <f t="shared" si="3"/>
        <v>25980</v>
      </c>
      <c r="M39" s="51"/>
      <c r="N39" s="51">
        <v>104</v>
      </c>
      <c r="O39" s="51">
        <v>30000</v>
      </c>
      <c r="P39" s="61"/>
    </row>
    <row r="40" ht="14.25" spans="1:16">
      <c r="A40" s="28" t="s">
        <v>54</v>
      </c>
      <c r="B40" s="28">
        <v>56930</v>
      </c>
      <c r="C40" s="51">
        <f t="shared" si="1"/>
        <v>180</v>
      </c>
      <c r="D40" s="51">
        <v>88</v>
      </c>
      <c r="E40" s="51">
        <v>0</v>
      </c>
      <c r="F40" s="51">
        <v>92</v>
      </c>
      <c r="G40" s="51">
        <v>0</v>
      </c>
      <c r="H40" s="51">
        <v>90000</v>
      </c>
      <c r="I40" s="51">
        <v>89400</v>
      </c>
      <c r="J40" s="51">
        <f t="shared" si="4"/>
        <v>74620</v>
      </c>
      <c r="K40" s="51">
        <v>74620</v>
      </c>
      <c r="L40" s="51">
        <f t="shared" si="3"/>
        <v>42150</v>
      </c>
      <c r="M40" s="51"/>
      <c r="N40" s="51">
        <v>100</v>
      </c>
      <c r="O40" s="51">
        <v>10000</v>
      </c>
      <c r="P40" s="61"/>
    </row>
    <row r="41" ht="14.25" spans="1:16">
      <c r="A41" s="28" t="s">
        <v>55</v>
      </c>
      <c r="B41" s="28">
        <v>48980</v>
      </c>
      <c r="C41" s="51">
        <f t="shared" si="1"/>
        <v>215</v>
      </c>
      <c r="D41" s="51">
        <v>113</v>
      </c>
      <c r="E41" s="51">
        <v>12</v>
      </c>
      <c r="F41" s="51">
        <v>79</v>
      </c>
      <c r="G41" s="51">
        <v>11</v>
      </c>
      <c r="H41" s="51">
        <v>107500</v>
      </c>
      <c r="I41" s="51">
        <v>107500</v>
      </c>
      <c r="J41" s="51">
        <f t="shared" si="4"/>
        <v>78860</v>
      </c>
      <c r="K41" s="51">
        <v>78860</v>
      </c>
      <c r="L41" s="51">
        <f t="shared" si="3"/>
        <v>20340</v>
      </c>
      <c r="M41" s="51"/>
      <c r="N41" s="51">
        <v>85</v>
      </c>
      <c r="O41" s="51">
        <v>25000</v>
      </c>
      <c r="P41" s="61"/>
    </row>
    <row r="42" ht="14.25" spans="1:16">
      <c r="A42" s="28" t="s">
        <v>56</v>
      </c>
      <c r="B42" s="28">
        <v>162565</v>
      </c>
      <c r="C42" s="51">
        <f t="shared" si="1"/>
        <v>610</v>
      </c>
      <c r="D42" s="51">
        <v>308</v>
      </c>
      <c r="E42" s="51">
        <v>0</v>
      </c>
      <c r="F42" s="51">
        <v>302</v>
      </c>
      <c r="G42" s="51">
        <v>0</v>
      </c>
      <c r="H42" s="51">
        <v>305000</v>
      </c>
      <c r="I42" s="51">
        <v>303565</v>
      </c>
      <c r="J42" s="51">
        <f t="shared" si="4"/>
        <v>262030</v>
      </c>
      <c r="K42" s="51">
        <v>262030</v>
      </c>
      <c r="L42" s="51">
        <f t="shared" ref="L42:L73" si="5">B42+K42-I42</f>
        <v>121030</v>
      </c>
      <c r="M42" s="51"/>
      <c r="N42" s="51">
        <v>261</v>
      </c>
      <c r="O42" s="51">
        <v>10000</v>
      </c>
      <c r="P42" s="61"/>
    </row>
    <row r="43" ht="14.25" spans="1:16">
      <c r="A43" s="28" t="s">
        <v>57</v>
      </c>
      <c r="B43" s="28">
        <v>69900</v>
      </c>
      <c r="C43" s="51">
        <f t="shared" si="1"/>
        <v>329</v>
      </c>
      <c r="D43" s="51">
        <v>167</v>
      </c>
      <c r="E43" s="51">
        <v>0</v>
      </c>
      <c r="F43" s="51">
        <v>162</v>
      </c>
      <c r="G43" s="51">
        <v>0</v>
      </c>
      <c r="H43" s="51">
        <v>164500</v>
      </c>
      <c r="I43" s="51">
        <v>163400</v>
      </c>
      <c r="J43" s="51">
        <f t="shared" si="4"/>
        <v>141620</v>
      </c>
      <c r="K43" s="51">
        <v>141620</v>
      </c>
      <c r="L43" s="51">
        <f t="shared" si="5"/>
        <v>48120</v>
      </c>
      <c r="M43" s="51"/>
      <c r="N43" s="51">
        <v>120</v>
      </c>
      <c r="O43" s="51">
        <v>15000</v>
      </c>
      <c r="P43" s="61"/>
    </row>
    <row r="44" ht="14.25" spans="1:16">
      <c r="A44" s="28" t="s">
        <v>58</v>
      </c>
      <c r="B44" s="28">
        <v>99190</v>
      </c>
      <c r="C44" s="51">
        <f t="shared" si="1"/>
        <v>421</v>
      </c>
      <c r="D44" s="51">
        <v>221</v>
      </c>
      <c r="E44" s="51">
        <v>0</v>
      </c>
      <c r="F44" s="51">
        <v>200</v>
      </c>
      <c r="G44" s="51">
        <v>0</v>
      </c>
      <c r="H44" s="51">
        <v>210500</v>
      </c>
      <c r="I44" s="51">
        <v>207300</v>
      </c>
      <c r="J44" s="51">
        <f t="shared" si="4"/>
        <v>187410</v>
      </c>
      <c r="K44" s="51">
        <v>187410</v>
      </c>
      <c r="L44" s="51">
        <f t="shared" si="5"/>
        <v>79300</v>
      </c>
      <c r="M44" s="51"/>
      <c r="N44" s="51">
        <v>169</v>
      </c>
      <c r="O44" s="51">
        <v>10000</v>
      </c>
      <c r="P44" s="61"/>
    </row>
    <row r="45" ht="14.25" spans="1:16">
      <c r="A45" s="28" t="s">
        <v>59</v>
      </c>
      <c r="B45" s="28">
        <v>91100</v>
      </c>
      <c r="C45" s="51">
        <f t="shared" si="1"/>
        <v>502</v>
      </c>
      <c r="D45" s="51">
        <v>251</v>
      </c>
      <c r="E45" s="51">
        <v>0</v>
      </c>
      <c r="F45" s="51">
        <v>251</v>
      </c>
      <c r="G45" s="51">
        <v>0</v>
      </c>
      <c r="H45" s="51">
        <v>251000</v>
      </c>
      <c r="I45" s="51">
        <v>251000</v>
      </c>
      <c r="J45" s="51">
        <f t="shared" si="4"/>
        <v>212850</v>
      </c>
      <c r="K45" s="51">
        <v>212850</v>
      </c>
      <c r="L45" s="51">
        <f t="shared" si="5"/>
        <v>52950</v>
      </c>
      <c r="M45" s="51"/>
      <c r="N45" s="51">
        <v>38</v>
      </c>
      <c r="O45" s="51">
        <v>5000</v>
      </c>
      <c r="P45" s="61"/>
    </row>
    <row r="46" ht="14.25" spans="1:16">
      <c r="A46" s="28" t="s">
        <v>60</v>
      </c>
      <c r="B46" s="28">
        <v>34410</v>
      </c>
      <c r="C46" s="51">
        <f t="shared" si="1"/>
        <v>68</v>
      </c>
      <c r="D46" s="51">
        <v>36</v>
      </c>
      <c r="E46" s="51">
        <v>0</v>
      </c>
      <c r="F46" s="51">
        <v>32</v>
      </c>
      <c r="G46" s="51">
        <v>0</v>
      </c>
      <c r="H46" s="51">
        <v>34000</v>
      </c>
      <c r="I46" s="51">
        <v>32575</v>
      </c>
      <c r="J46" s="51">
        <f t="shared" si="4"/>
        <v>30530</v>
      </c>
      <c r="K46" s="51">
        <v>30530</v>
      </c>
      <c r="L46" s="51">
        <f t="shared" si="5"/>
        <v>32365</v>
      </c>
      <c r="M46" s="51"/>
      <c r="N46" s="51">
        <v>32</v>
      </c>
      <c r="O46" s="51">
        <v>5000</v>
      </c>
      <c r="P46" s="61"/>
    </row>
    <row r="47" ht="14.25" spans="1:16">
      <c r="A47" s="28" t="s">
        <v>61</v>
      </c>
      <c r="B47" s="28">
        <v>47415</v>
      </c>
      <c r="C47" s="51">
        <f t="shared" si="1"/>
        <v>94</v>
      </c>
      <c r="D47" s="51">
        <v>26</v>
      </c>
      <c r="E47" s="51">
        <v>21</v>
      </c>
      <c r="F47" s="51">
        <v>25</v>
      </c>
      <c r="G47" s="51">
        <v>22</v>
      </c>
      <c r="H47" s="51">
        <v>47000</v>
      </c>
      <c r="I47" s="51">
        <v>21660</v>
      </c>
      <c r="J47" s="51">
        <f t="shared" si="4"/>
        <v>40700</v>
      </c>
      <c r="K47" s="51">
        <v>40700</v>
      </c>
      <c r="L47" s="51">
        <f t="shared" si="5"/>
        <v>66455</v>
      </c>
      <c r="M47" s="51"/>
      <c r="N47" s="51">
        <v>28</v>
      </c>
      <c r="O47" s="51">
        <v>5000</v>
      </c>
      <c r="P47" s="61"/>
    </row>
    <row r="48" ht="14.25" spans="1:16">
      <c r="A48" s="28" t="s">
        <v>62</v>
      </c>
      <c r="B48" s="28">
        <v>61500</v>
      </c>
      <c r="C48" s="51">
        <f t="shared" si="1"/>
        <v>213</v>
      </c>
      <c r="D48" s="51">
        <v>117</v>
      </c>
      <c r="E48" s="51">
        <v>0</v>
      </c>
      <c r="F48" s="51">
        <v>96</v>
      </c>
      <c r="G48" s="51">
        <v>0</v>
      </c>
      <c r="H48" s="51">
        <v>106500</v>
      </c>
      <c r="I48" s="51">
        <v>106500</v>
      </c>
      <c r="J48" s="51">
        <f t="shared" si="4"/>
        <v>99220</v>
      </c>
      <c r="K48" s="51">
        <v>99220</v>
      </c>
      <c r="L48" s="51">
        <f t="shared" si="5"/>
        <v>54220</v>
      </c>
      <c r="M48" s="51"/>
      <c r="N48" s="51">
        <v>72</v>
      </c>
      <c r="O48" s="51">
        <v>5000</v>
      </c>
      <c r="P48" s="61"/>
    </row>
    <row r="49" ht="14.25" spans="1:16">
      <c r="A49" s="28" t="s">
        <v>63</v>
      </c>
      <c r="B49" s="28">
        <v>63970</v>
      </c>
      <c r="C49" s="51">
        <f t="shared" si="1"/>
        <v>176</v>
      </c>
      <c r="D49" s="51">
        <v>100</v>
      </c>
      <c r="E49" s="51">
        <v>0</v>
      </c>
      <c r="F49" s="51">
        <v>76</v>
      </c>
      <c r="G49" s="51">
        <v>0</v>
      </c>
      <c r="H49" s="51">
        <v>88000</v>
      </c>
      <c r="I49" s="51">
        <v>87200</v>
      </c>
      <c r="J49" s="51">
        <f t="shared" ref="J49:J70" si="6">K49</f>
        <v>84800</v>
      </c>
      <c r="K49" s="51">
        <v>84800</v>
      </c>
      <c r="L49" s="51">
        <f t="shared" si="5"/>
        <v>61570</v>
      </c>
      <c r="M49" s="51"/>
      <c r="N49" s="51">
        <v>56</v>
      </c>
      <c r="O49" s="51">
        <v>5000</v>
      </c>
      <c r="P49" s="61"/>
    </row>
    <row r="50" ht="14.25" spans="1:16">
      <c r="A50" s="28" t="s">
        <v>64</v>
      </c>
      <c r="B50" s="28">
        <v>136410</v>
      </c>
      <c r="C50" s="51">
        <f t="shared" si="1"/>
        <v>229</v>
      </c>
      <c r="D50" s="51">
        <v>98</v>
      </c>
      <c r="E50" s="51">
        <v>20</v>
      </c>
      <c r="F50" s="51">
        <v>85</v>
      </c>
      <c r="G50" s="51">
        <v>26</v>
      </c>
      <c r="H50" s="51">
        <v>114500</v>
      </c>
      <c r="I50" s="51">
        <v>114200</v>
      </c>
      <c r="J50" s="51">
        <f t="shared" si="6"/>
        <v>100060</v>
      </c>
      <c r="K50" s="51">
        <v>100060</v>
      </c>
      <c r="L50" s="51">
        <f t="shared" si="5"/>
        <v>122270</v>
      </c>
      <c r="M50" s="51"/>
      <c r="N50" s="51">
        <v>87</v>
      </c>
      <c r="O50" s="51">
        <v>5000</v>
      </c>
      <c r="P50" s="61"/>
    </row>
    <row r="51" ht="14.25" spans="1:16">
      <c r="A51" s="28" t="s">
        <v>65</v>
      </c>
      <c r="B51" s="28">
        <v>53330</v>
      </c>
      <c r="C51" s="51">
        <f t="shared" si="1"/>
        <v>180</v>
      </c>
      <c r="D51" s="51">
        <v>90</v>
      </c>
      <c r="E51" s="51">
        <v>0</v>
      </c>
      <c r="F51" s="51">
        <v>90</v>
      </c>
      <c r="G51" s="51">
        <v>0</v>
      </c>
      <c r="H51" s="51">
        <v>90000</v>
      </c>
      <c r="I51" s="51">
        <v>89425</v>
      </c>
      <c r="J51" s="51">
        <f t="shared" si="6"/>
        <v>76320</v>
      </c>
      <c r="K51" s="51">
        <v>76320</v>
      </c>
      <c r="L51" s="51">
        <f t="shared" si="5"/>
        <v>40225</v>
      </c>
      <c r="M51" s="51"/>
      <c r="N51" s="51">
        <v>49</v>
      </c>
      <c r="O51" s="51">
        <v>5000</v>
      </c>
      <c r="P51" s="61"/>
    </row>
    <row r="52" ht="14.25" spans="1:16">
      <c r="A52" s="28" t="s">
        <v>66</v>
      </c>
      <c r="B52" s="28">
        <v>108940</v>
      </c>
      <c r="C52" s="51">
        <f t="shared" si="1"/>
        <v>225</v>
      </c>
      <c r="D52" s="51">
        <v>122</v>
      </c>
      <c r="E52" s="51">
        <v>3</v>
      </c>
      <c r="F52" s="51">
        <v>98</v>
      </c>
      <c r="G52" s="51">
        <v>2</v>
      </c>
      <c r="H52" s="51">
        <v>112500</v>
      </c>
      <c r="I52" s="51">
        <v>110500</v>
      </c>
      <c r="J52" s="51">
        <f t="shared" si="6"/>
        <v>106850</v>
      </c>
      <c r="K52" s="51">
        <v>106850</v>
      </c>
      <c r="L52" s="51">
        <f t="shared" si="5"/>
        <v>105290</v>
      </c>
      <c r="M52" s="51"/>
      <c r="N52" s="51">
        <v>106</v>
      </c>
      <c r="O52" s="51">
        <v>5000</v>
      </c>
      <c r="P52" s="61"/>
    </row>
    <row r="53" ht="14.25" spans="1:16">
      <c r="A53" s="28" t="s">
        <v>67</v>
      </c>
      <c r="B53" s="28">
        <v>46215</v>
      </c>
      <c r="C53" s="51">
        <f t="shared" si="1"/>
        <v>213</v>
      </c>
      <c r="D53" s="51">
        <v>105</v>
      </c>
      <c r="E53" s="51">
        <v>8</v>
      </c>
      <c r="F53" s="51">
        <v>87</v>
      </c>
      <c r="G53" s="51">
        <v>13</v>
      </c>
      <c r="H53" s="51">
        <v>106500</v>
      </c>
      <c r="I53" s="51">
        <v>104350</v>
      </c>
      <c r="J53" s="51">
        <f t="shared" si="6"/>
        <v>96670</v>
      </c>
      <c r="K53" s="51">
        <v>96670</v>
      </c>
      <c r="L53" s="51">
        <f t="shared" si="5"/>
        <v>38535</v>
      </c>
      <c r="M53" s="51"/>
      <c r="N53" s="51">
        <v>96</v>
      </c>
      <c r="O53" s="51">
        <v>10000</v>
      </c>
      <c r="P53" s="61"/>
    </row>
    <row r="54" ht="14.25" spans="1:16">
      <c r="A54" s="28" t="s">
        <v>68</v>
      </c>
      <c r="B54" s="28">
        <v>8900</v>
      </c>
      <c r="C54" s="51">
        <f t="shared" si="1"/>
        <v>87</v>
      </c>
      <c r="D54" s="51">
        <v>37</v>
      </c>
      <c r="E54" s="51">
        <v>10</v>
      </c>
      <c r="F54" s="51">
        <v>28</v>
      </c>
      <c r="G54" s="51">
        <v>12</v>
      </c>
      <c r="H54" s="51">
        <v>43500</v>
      </c>
      <c r="I54" s="51">
        <v>32500</v>
      </c>
      <c r="J54" s="51">
        <f t="shared" si="6"/>
        <v>31380</v>
      </c>
      <c r="K54" s="51">
        <v>31380</v>
      </c>
      <c r="L54" s="51">
        <f t="shared" si="5"/>
        <v>7780</v>
      </c>
      <c r="M54" s="51"/>
      <c r="N54" s="51">
        <v>39</v>
      </c>
      <c r="O54" s="51">
        <v>15000</v>
      </c>
      <c r="P54" s="61"/>
    </row>
    <row r="55" ht="14.25" spans="1:16">
      <c r="A55" s="28" t="s">
        <v>69</v>
      </c>
      <c r="B55" s="28">
        <v>54300</v>
      </c>
      <c r="C55" s="51">
        <f t="shared" si="1"/>
        <v>296</v>
      </c>
      <c r="D55" s="51">
        <v>153</v>
      </c>
      <c r="E55" s="51">
        <v>5</v>
      </c>
      <c r="F55" s="51">
        <v>133</v>
      </c>
      <c r="G55" s="51">
        <v>5</v>
      </c>
      <c r="H55" s="51">
        <v>148000</v>
      </c>
      <c r="I55" s="51">
        <v>148000</v>
      </c>
      <c r="J55" s="51">
        <f t="shared" si="6"/>
        <v>132290</v>
      </c>
      <c r="K55" s="51">
        <v>132290</v>
      </c>
      <c r="L55" s="51">
        <f t="shared" si="5"/>
        <v>38590</v>
      </c>
      <c r="M55" s="51"/>
      <c r="N55" s="51">
        <v>108</v>
      </c>
      <c r="O55" s="51">
        <v>20000</v>
      </c>
      <c r="P55" s="61"/>
    </row>
    <row r="56" ht="14.25" spans="1:16">
      <c r="A56" s="28" t="s">
        <v>70</v>
      </c>
      <c r="B56" s="28">
        <v>63900</v>
      </c>
      <c r="C56" s="51">
        <f t="shared" si="1"/>
        <v>208</v>
      </c>
      <c r="D56" s="51">
        <v>98</v>
      </c>
      <c r="E56" s="51">
        <v>14</v>
      </c>
      <c r="F56" s="51">
        <v>82</v>
      </c>
      <c r="G56" s="51">
        <v>14</v>
      </c>
      <c r="H56" s="51">
        <v>104000</v>
      </c>
      <c r="I56" s="51">
        <v>104000</v>
      </c>
      <c r="J56" s="51">
        <f t="shared" si="6"/>
        <v>96670</v>
      </c>
      <c r="K56" s="51">
        <v>96670</v>
      </c>
      <c r="L56" s="51">
        <f t="shared" si="5"/>
        <v>56570</v>
      </c>
      <c r="M56" s="51"/>
      <c r="N56" s="51">
        <v>61</v>
      </c>
      <c r="O56" s="51">
        <v>5000</v>
      </c>
      <c r="P56" s="61"/>
    </row>
    <row r="57" ht="14.25" spans="1:16">
      <c r="A57" s="28" t="s">
        <v>71</v>
      </c>
      <c r="B57" s="28">
        <v>178770</v>
      </c>
      <c r="C57" s="51">
        <f t="shared" si="1"/>
        <v>344</v>
      </c>
      <c r="D57" s="51">
        <v>187</v>
      </c>
      <c r="E57" s="51">
        <v>13</v>
      </c>
      <c r="F57" s="51">
        <v>131</v>
      </c>
      <c r="G57" s="51">
        <v>13</v>
      </c>
      <c r="H57" s="51">
        <v>172000</v>
      </c>
      <c r="I57" s="51">
        <v>148700</v>
      </c>
      <c r="J57" s="51">
        <f t="shared" si="6"/>
        <v>158580</v>
      </c>
      <c r="K57" s="51">
        <v>158580</v>
      </c>
      <c r="L57" s="51">
        <f t="shared" si="5"/>
        <v>188650</v>
      </c>
      <c r="M57" s="51"/>
      <c r="N57" s="51">
        <v>130</v>
      </c>
      <c r="O57" s="51">
        <v>5000</v>
      </c>
      <c r="P57" s="61"/>
    </row>
    <row r="58" ht="14.25" spans="1:16">
      <c r="A58" s="28" t="s">
        <v>72</v>
      </c>
      <c r="B58" s="28">
        <v>147030</v>
      </c>
      <c r="C58" s="51">
        <f t="shared" si="1"/>
        <v>339</v>
      </c>
      <c r="D58" s="51">
        <v>172</v>
      </c>
      <c r="E58" s="51">
        <v>3</v>
      </c>
      <c r="F58" s="51">
        <v>162</v>
      </c>
      <c r="G58" s="51">
        <v>2</v>
      </c>
      <c r="H58" s="51">
        <v>169500</v>
      </c>
      <c r="I58" s="51">
        <v>169500</v>
      </c>
      <c r="J58" s="51">
        <f t="shared" si="6"/>
        <v>148400</v>
      </c>
      <c r="K58" s="51">
        <v>148400</v>
      </c>
      <c r="L58" s="51">
        <f t="shared" si="5"/>
        <v>125930</v>
      </c>
      <c r="M58" s="51"/>
      <c r="N58" s="51">
        <v>164</v>
      </c>
      <c r="O58" s="51">
        <v>5000</v>
      </c>
      <c r="P58" s="61"/>
    </row>
    <row r="59" ht="14.25" spans="1:16">
      <c r="A59" s="28" t="s">
        <v>73</v>
      </c>
      <c r="B59" s="28">
        <v>285820</v>
      </c>
      <c r="C59" s="51">
        <f t="shared" si="1"/>
        <v>1421</v>
      </c>
      <c r="D59" s="51">
        <v>727</v>
      </c>
      <c r="E59" s="51">
        <v>0</v>
      </c>
      <c r="F59" s="51">
        <v>679</v>
      </c>
      <c r="G59" s="51">
        <v>15</v>
      </c>
      <c r="H59" s="51">
        <v>710500</v>
      </c>
      <c r="I59" s="51">
        <v>699560</v>
      </c>
      <c r="J59" s="51">
        <f t="shared" si="6"/>
        <v>617340</v>
      </c>
      <c r="K59" s="51">
        <v>617340</v>
      </c>
      <c r="L59" s="51">
        <f t="shared" si="5"/>
        <v>203600</v>
      </c>
      <c r="M59" s="51"/>
      <c r="N59" s="51">
        <v>649</v>
      </c>
      <c r="O59" s="51">
        <v>150000</v>
      </c>
      <c r="P59" s="61"/>
    </row>
    <row r="60" ht="14.25" spans="1:16">
      <c r="A60" s="28" t="s">
        <v>74</v>
      </c>
      <c r="B60" s="28">
        <v>57650</v>
      </c>
      <c r="C60" s="51">
        <f t="shared" si="1"/>
        <v>265</v>
      </c>
      <c r="D60" s="51">
        <v>126</v>
      </c>
      <c r="E60" s="51">
        <v>10</v>
      </c>
      <c r="F60" s="51">
        <v>118</v>
      </c>
      <c r="G60" s="51">
        <v>11</v>
      </c>
      <c r="H60" s="51">
        <v>132500</v>
      </c>
      <c r="I60" s="51">
        <v>130000</v>
      </c>
      <c r="J60" s="51">
        <f t="shared" si="6"/>
        <v>115330</v>
      </c>
      <c r="K60" s="51">
        <v>115330</v>
      </c>
      <c r="L60" s="51">
        <f t="shared" si="5"/>
        <v>42980</v>
      </c>
      <c r="M60" s="51"/>
      <c r="N60" s="51">
        <v>122</v>
      </c>
      <c r="O60" s="51">
        <v>20000</v>
      </c>
      <c r="P60" s="61"/>
    </row>
    <row r="61" ht="14.25" spans="1:16">
      <c r="A61" s="28" t="s">
        <v>75</v>
      </c>
      <c r="B61" s="28">
        <v>131950</v>
      </c>
      <c r="C61" s="51">
        <f t="shared" si="1"/>
        <v>620</v>
      </c>
      <c r="D61" s="51">
        <v>312</v>
      </c>
      <c r="E61" s="51">
        <v>8</v>
      </c>
      <c r="F61" s="51">
        <v>293</v>
      </c>
      <c r="G61" s="51">
        <v>7</v>
      </c>
      <c r="H61" s="51">
        <v>310000</v>
      </c>
      <c r="I61" s="51">
        <v>310000</v>
      </c>
      <c r="J61" s="51">
        <f t="shared" si="6"/>
        <v>271360</v>
      </c>
      <c r="K61" s="51">
        <v>271360</v>
      </c>
      <c r="L61" s="51">
        <f t="shared" si="5"/>
        <v>93310</v>
      </c>
      <c r="M61" s="51"/>
      <c r="N61" s="51">
        <v>214</v>
      </c>
      <c r="O61" s="51">
        <v>15000</v>
      </c>
      <c r="P61" s="61"/>
    </row>
    <row r="62" ht="14.25" spans="1:16">
      <c r="A62" s="28" t="s">
        <v>76</v>
      </c>
      <c r="B62" s="28">
        <v>134590</v>
      </c>
      <c r="C62" s="51">
        <f t="shared" si="1"/>
        <v>604</v>
      </c>
      <c r="D62" s="51">
        <v>308</v>
      </c>
      <c r="E62" s="51">
        <v>7</v>
      </c>
      <c r="F62" s="51">
        <v>282</v>
      </c>
      <c r="G62" s="51">
        <v>7</v>
      </c>
      <c r="H62" s="51">
        <v>302000</v>
      </c>
      <c r="I62" s="51">
        <v>299200</v>
      </c>
      <c r="J62" s="51">
        <f t="shared" si="6"/>
        <v>268820</v>
      </c>
      <c r="K62" s="51">
        <v>268820</v>
      </c>
      <c r="L62" s="51">
        <f t="shared" si="5"/>
        <v>104210</v>
      </c>
      <c r="M62" s="51"/>
      <c r="N62" s="51">
        <v>288</v>
      </c>
      <c r="O62" s="51">
        <v>40000</v>
      </c>
      <c r="P62" s="61"/>
    </row>
    <row r="63" ht="14.25" spans="1:16">
      <c r="A63" s="28" t="s">
        <v>77</v>
      </c>
      <c r="B63" s="28">
        <v>136580</v>
      </c>
      <c r="C63" s="51">
        <f t="shared" si="1"/>
        <v>553</v>
      </c>
      <c r="D63" s="51">
        <v>283</v>
      </c>
      <c r="E63" s="51">
        <v>0</v>
      </c>
      <c r="F63" s="51">
        <v>260</v>
      </c>
      <c r="G63" s="51">
        <v>10</v>
      </c>
      <c r="H63" s="51">
        <v>276500</v>
      </c>
      <c r="I63" s="51">
        <v>273300</v>
      </c>
      <c r="J63" s="51">
        <f t="shared" si="6"/>
        <v>239980</v>
      </c>
      <c r="K63" s="51">
        <v>239980</v>
      </c>
      <c r="L63" s="51">
        <f t="shared" si="5"/>
        <v>103260</v>
      </c>
      <c r="M63" s="51"/>
      <c r="N63" s="51">
        <v>222</v>
      </c>
      <c r="O63" s="51">
        <v>10000</v>
      </c>
      <c r="P63" s="61"/>
    </row>
    <row r="64" ht="14.25" spans="1:16">
      <c r="A64" s="28" t="s">
        <v>78</v>
      </c>
      <c r="B64" s="28">
        <v>235600</v>
      </c>
      <c r="C64" s="51">
        <f t="shared" si="1"/>
        <v>209</v>
      </c>
      <c r="D64" s="51">
        <v>28</v>
      </c>
      <c r="E64" s="51">
        <v>2</v>
      </c>
      <c r="F64" s="51">
        <v>171</v>
      </c>
      <c r="G64" s="51">
        <v>8</v>
      </c>
      <c r="H64" s="51">
        <v>104500</v>
      </c>
      <c r="I64" s="51">
        <v>92740</v>
      </c>
      <c r="J64" s="51">
        <f t="shared" si="6"/>
        <v>57660</v>
      </c>
      <c r="K64" s="51">
        <v>57660</v>
      </c>
      <c r="L64" s="51">
        <f t="shared" si="5"/>
        <v>200520</v>
      </c>
      <c r="M64" s="51"/>
      <c r="N64" s="51">
        <v>111</v>
      </c>
      <c r="O64" s="51">
        <v>5000</v>
      </c>
      <c r="P64" s="61"/>
    </row>
    <row r="65" ht="14.25" spans="1:16">
      <c r="A65" s="28" t="s">
        <v>79</v>
      </c>
      <c r="B65" s="28">
        <v>14730</v>
      </c>
      <c r="C65" s="51">
        <f t="shared" si="1"/>
        <v>76</v>
      </c>
      <c r="D65" s="51">
        <v>25</v>
      </c>
      <c r="E65" s="51">
        <v>14</v>
      </c>
      <c r="F65" s="51">
        <v>24</v>
      </c>
      <c r="G65" s="51">
        <v>13</v>
      </c>
      <c r="H65" s="51">
        <v>38000</v>
      </c>
      <c r="I65" s="51">
        <v>38000</v>
      </c>
      <c r="J65" s="51">
        <f t="shared" si="6"/>
        <v>33070</v>
      </c>
      <c r="K65" s="51">
        <v>33070</v>
      </c>
      <c r="L65" s="51">
        <f t="shared" si="5"/>
        <v>9800</v>
      </c>
      <c r="M65" s="51"/>
      <c r="N65" s="51">
        <v>27</v>
      </c>
      <c r="O65" s="51">
        <v>5000</v>
      </c>
      <c r="P65" s="61"/>
    </row>
    <row r="66" ht="14.25" spans="1:16">
      <c r="A66" s="28" t="s">
        <v>80</v>
      </c>
      <c r="B66" s="28">
        <v>10790</v>
      </c>
      <c r="C66" s="51">
        <f t="shared" si="1"/>
        <v>41</v>
      </c>
      <c r="D66" s="51">
        <v>26</v>
      </c>
      <c r="E66" s="51">
        <v>1</v>
      </c>
      <c r="F66" s="51">
        <v>14</v>
      </c>
      <c r="G66" s="51">
        <v>0</v>
      </c>
      <c r="H66" s="51">
        <v>20500</v>
      </c>
      <c r="I66" s="51">
        <v>20500</v>
      </c>
      <c r="J66" s="51">
        <f t="shared" si="6"/>
        <v>22900</v>
      </c>
      <c r="K66" s="51">
        <v>22900</v>
      </c>
      <c r="L66" s="51">
        <f t="shared" si="5"/>
        <v>13190</v>
      </c>
      <c r="M66" s="51">
        <v>-13190</v>
      </c>
      <c r="N66" s="51">
        <v>0</v>
      </c>
      <c r="O66" s="51">
        <v>0</v>
      </c>
      <c r="P66" s="61"/>
    </row>
    <row r="67" ht="14.25" spans="1:16">
      <c r="A67" s="28" t="s">
        <v>81</v>
      </c>
      <c r="B67" s="28">
        <v>24880</v>
      </c>
      <c r="C67" s="51">
        <f t="shared" si="1"/>
        <v>77</v>
      </c>
      <c r="D67" s="51">
        <v>30</v>
      </c>
      <c r="E67" s="51">
        <v>6</v>
      </c>
      <c r="F67" s="51">
        <v>35</v>
      </c>
      <c r="G67" s="51">
        <v>6</v>
      </c>
      <c r="H67" s="51">
        <v>38500</v>
      </c>
      <c r="I67" s="51">
        <v>38250</v>
      </c>
      <c r="J67" s="51">
        <f t="shared" si="6"/>
        <v>30530</v>
      </c>
      <c r="K67" s="51">
        <v>30530</v>
      </c>
      <c r="L67" s="51">
        <f t="shared" si="5"/>
        <v>17160</v>
      </c>
      <c r="M67" s="51"/>
      <c r="N67" s="51">
        <v>43</v>
      </c>
      <c r="O67" s="51">
        <v>5000</v>
      </c>
      <c r="P67" s="61"/>
    </row>
    <row r="68" ht="14.25" spans="1:16">
      <c r="A68" s="28" t="s">
        <v>82</v>
      </c>
      <c r="B68" s="28">
        <v>12450</v>
      </c>
      <c r="C68" s="51">
        <f t="shared" si="1"/>
        <v>52</v>
      </c>
      <c r="D68" s="51">
        <v>24</v>
      </c>
      <c r="E68" s="51">
        <v>2</v>
      </c>
      <c r="F68" s="51">
        <v>24</v>
      </c>
      <c r="G68" s="51">
        <v>2</v>
      </c>
      <c r="H68" s="51">
        <v>26000</v>
      </c>
      <c r="I68" s="51">
        <v>26000</v>
      </c>
      <c r="J68" s="51">
        <f t="shared" si="6"/>
        <v>27140</v>
      </c>
      <c r="K68" s="51">
        <v>27140</v>
      </c>
      <c r="L68" s="51">
        <f t="shared" si="5"/>
        <v>13590</v>
      </c>
      <c r="M68" s="51"/>
      <c r="N68" s="51">
        <v>15</v>
      </c>
      <c r="O68" s="51">
        <v>5000</v>
      </c>
      <c r="P68" s="61"/>
    </row>
    <row r="69" ht="14.25" spans="1:16">
      <c r="A69" s="28" t="s">
        <v>83</v>
      </c>
      <c r="B69" s="28">
        <v>30480</v>
      </c>
      <c r="C69" s="51">
        <f t="shared" si="1"/>
        <v>140</v>
      </c>
      <c r="D69" s="51">
        <v>60</v>
      </c>
      <c r="E69" s="51">
        <v>8</v>
      </c>
      <c r="F69" s="51">
        <v>63</v>
      </c>
      <c r="G69" s="51">
        <v>9</v>
      </c>
      <c r="H69" s="51">
        <v>70000</v>
      </c>
      <c r="I69" s="51">
        <v>70000</v>
      </c>
      <c r="J69" s="51">
        <f t="shared" si="6"/>
        <v>57660</v>
      </c>
      <c r="K69" s="51">
        <v>57660</v>
      </c>
      <c r="L69" s="51">
        <f t="shared" si="5"/>
        <v>18140</v>
      </c>
      <c r="M69" s="51"/>
      <c r="N69" s="51">
        <v>37</v>
      </c>
      <c r="O69" s="51">
        <v>1000</v>
      </c>
      <c r="P69" s="61"/>
    </row>
    <row r="70" ht="14.25" spans="1:16">
      <c r="A70" s="28" t="s">
        <v>84</v>
      </c>
      <c r="B70" s="28">
        <v>2120</v>
      </c>
      <c r="C70" s="51">
        <f t="shared" si="1"/>
        <v>4</v>
      </c>
      <c r="D70" s="51">
        <v>2</v>
      </c>
      <c r="E70" s="51">
        <v>0</v>
      </c>
      <c r="F70" s="51">
        <v>2</v>
      </c>
      <c r="G70" s="51">
        <v>0</v>
      </c>
      <c r="H70" s="51">
        <v>2000</v>
      </c>
      <c r="I70" s="51">
        <v>1540</v>
      </c>
      <c r="J70" s="51">
        <f t="shared" si="6"/>
        <v>1700</v>
      </c>
      <c r="K70" s="51">
        <v>1700</v>
      </c>
      <c r="L70" s="51">
        <f t="shared" si="5"/>
        <v>2280</v>
      </c>
      <c r="M70" s="51">
        <v>-2280</v>
      </c>
      <c r="N70" s="51">
        <v>0</v>
      </c>
      <c r="O70" s="51">
        <v>0</v>
      </c>
      <c r="P70" s="61"/>
    </row>
    <row r="71" ht="18.95" customHeight="1" spans="1:16">
      <c r="A71" s="62" t="s">
        <v>85</v>
      </c>
      <c r="B71" s="62"/>
      <c r="C71" s="51"/>
      <c r="D71" s="62"/>
      <c r="E71" s="62"/>
      <c r="F71" s="62"/>
      <c r="G71" s="62"/>
      <c r="H71" s="51"/>
      <c r="I71" s="51"/>
      <c r="J71" s="51"/>
      <c r="K71" s="51"/>
      <c r="L71" s="51"/>
      <c r="M71" s="51"/>
      <c r="N71" s="51">
        <v>160</v>
      </c>
      <c r="O71" s="51">
        <v>100000</v>
      </c>
      <c r="P71" s="61"/>
    </row>
  </sheetData>
  <mergeCells count="21">
    <mergeCell ref="A1:P1"/>
    <mergeCell ref="C3:I3"/>
    <mergeCell ref="J3:K3"/>
    <mergeCell ref="D4:E4"/>
    <mergeCell ref="F4:G4"/>
    <mergeCell ref="O5:P5"/>
    <mergeCell ref="A3:A6"/>
    <mergeCell ref="B3:B6"/>
    <mergeCell ref="C4:C6"/>
    <mergeCell ref="D5:D6"/>
    <mergeCell ref="E5:E6"/>
    <mergeCell ref="F5:F6"/>
    <mergeCell ref="G5:G6"/>
    <mergeCell ref="H4:H6"/>
    <mergeCell ref="I4:I6"/>
    <mergeCell ref="J4:J6"/>
    <mergeCell ref="K4:K6"/>
    <mergeCell ref="L3:L6"/>
    <mergeCell ref="M5:M6"/>
    <mergeCell ref="N5:N6"/>
    <mergeCell ref="M3:P4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1"/>
  <sheetViews>
    <sheetView workbookViewId="0">
      <selection activeCell="P23" sqref="P11:P19 P21 P23:P71"/>
    </sheetView>
  </sheetViews>
  <sheetFormatPr defaultColWidth="12.25" defaultRowHeight="18" customHeight="1"/>
  <cols>
    <col min="1" max="1" width="14.625" style="2" customWidth="1"/>
    <col min="2" max="2" width="12.875" style="2" customWidth="1"/>
    <col min="3" max="7" width="7.625" style="2" customWidth="1"/>
    <col min="8" max="8" width="11.125" style="2" customWidth="1"/>
    <col min="9" max="9" width="12.875" style="2" customWidth="1"/>
    <col min="10" max="10" width="10.25" style="2" customWidth="1"/>
    <col min="11" max="12" width="12" style="2" customWidth="1"/>
    <col min="13" max="13" width="11.125" style="2" customWidth="1"/>
    <col min="14" max="14" width="12.875" style="2" customWidth="1"/>
    <col min="15" max="15" width="12.875" style="2" hidden="1" customWidth="1"/>
    <col min="16" max="16" width="16.75" style="2" customWidth="1"/>
    <col min="17" max="18" width="11.125" style="2" customWidth="1"/>
    <col min="19" max="19" width="14.5" style="3" customWidth="1"/>
    <col min="20" max="20" width="12.25" style="2" hidden="1" customWidth="1"/>
    <col min="21" max="21" width="10.125" style="2" customWidth="1"/>
    <col min="22" max="16384" width="12.25" style="2"/>
  </cols>
  <sheetData>
    <row r="1" ht="13.5" spans="1:19">
      <c r="A1" s="4" t="s">
        <v>86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1"/>
      <c r="Q1" s="4"/>
      <c r="R1" s="4"/>
      <c r="S1" s="29"/>
    </row>
    <row r="2" ht="27" customHeight="1" spans="1:19">
      <c r="A2" s="5" t="s">
        <v>87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0"/>
    </row>
    <row r="3" ht="13.5" spans="1:19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22"/>
      <c r="Q3" s="7"/>
      <c r="R3" s="31" t="s">
        <v>88</v>
      </c>
      <c r="S3" s="30"/>
    </row>
    <row r="4" ht="33.95" customHeight="1" spans="1:21">
      <c r="A4" s="8" t="s">
        <v>2</v>
      </c>
      <c r="B4" s="8" t="s">
        <v>89</v>
      </c>
      <c r="C4" s="9" t="s">
        <v>90</v>
      </c>
      <c r="D4" s="10"/>
      <c r="E4" s="10"/>
      <c r="F4" s="10"/>
      <c r="G4" s="10"/>
      <c r="H4" s="10"/>
      <c r="I4" s="10"/>
      <c r="J4" s="8" t="s">
        <v>91</v>
      </c>
      <c r="K4" s="10"/>
      <c r="L4" s="10"/>
      <c r="M4" s="10"/>
      <c r="N4" s="10"/>
      <c r="O4" s="10"/>
      <c r="P4" s="23" t="s">
        <v>92</v>
      </c>
      <c r="Q4" s="32" t="s">
        <v>93</v>
      </c>
      <c r="R4" s="33"/>
      <c r="S4" s="33"/>
      <c r="T4" s="33"/>
      <c r="U4" s="33"/>
    </row>
    <row r="5" ht="29.1" customHeight="1" spans="1:21">
      <c r="A5" s="10"/>
      <c r="B5" s="10"/>
      <c r="C5" s="9" t="s">
        <v>8</v>
      </c>
      <c r="D5" s="11" t="s">
        <v>94</v>
      </c>
      <c r="E5" s="6"/>
      <c r="F5" s="11" t="s">
        <v>95</v>
      </c>
      <c r="G5" s="6"/>
      <c r="H5" s="12" t="s">
        <v>11</v>
      </c>
      <c r="I5" s="12" t="s">
        <v>96</v>
      </c>
      <c r="J5" s="8" t="s">
        <v>13</v>
      </c>
      <c r="K5" s="8" t="s">
        <v>97</v>
      </c>
      <c r="L5" s="6"/>
      <c r="M5" s="8" t="s">
        <v>98</v>
      </c>
      <c r="N5" s="8" t="s">
        <v>99</v>
      </c>
      <c r="O5" s="8"/>
      <c r="P5" s="10"/>
      <c r="Q5" s="32" t="s">
        <v>9</v>
      </c>
      <c r="R5" s="33" t="s">
        <v>17</v>
      </c>
      <c r="S5" s="33" t="s">
        <v>100</v>
      </c>
      <c r="T5" s="33"/>
      <c r="U5" s="33"/>
    </row>
    <row r="6" ht="42" customHeight="1" spans="1:21">
      <c r="A6" s="10"/>
      <c r="B6" s="10"/>
      <c r="C6" s="10"/>
      <c r="D6" s="13" t="s">
        <v>15</v>
      </c>
      <c r="E6" s="14" t="s">
        <v>16</v>
      </c>
      <c r="F6" s="13" t="s">
        <v>15</v>
      </c>
      <c r="G6" s="14" t="s">
        <v>16</v>
      </c>
      <c r="H6" s="10"/>
      <c r="I6" s="10"/>
      <c r="J6" s="10"/>
      <c r="K6" s="10"/>
      <c r="L6" s="10"/>
      <c r="M6" s="10"/>
      <c r="N6" s="10"/>
      <c r="O6" s="10"/>
      <c r="P6" s="10"/>
      <c r="Q6" s="34"/>
      <c r="R6" s="35"/>
      <c r="S6" s="36" t="s">
        <v>101</v>
      </c>
      <c r="T6" s="37"/>
      <c r="U6" s="33" t="s">
        <v>20</v>
      </c>
    </row>
    <row r="7" ht="29.1" customHeight="1" spans="1:21">
      <c r="A7" s="10"/>
      <c r="B7" s="10"/>
      <c r="C7" s="10"/>
      <c r="D7" s="10"/>
      <c r="E7" s="10"/>
      <c r="F7" s="10"/>
      <c r="G7" s="10"/>
      <c r="H7" s="10"/>
      <c r="I7" s="10"/>
      <c r="J7" s="10"/>
      <c r="K7" s="24" t="s">
        <v>102</v>
      </c>
      <c r="L7" s="24" t="s">
        <v>103</v>
      </c>
      <c r="M7" s="25"/>
      <c r="N7" s="25"/>
      <c r="O7" s="25"/>
      <c r="P7" s="25"/>
      <c r="Q7" s="38"/>
      <c r="R7" s="39"/>
      <c r="S7" s="40"/>
      <c r="T7" s="41"/>
      <c r="U7" s="41"/>
    </row>
    <row r="8" ht="14.25" spans="1:21">
      <c r="A8" s="15" t="s">
        <v>8</v>
      </c>
      <c r="B8" s="16">
        <f t="shared" ref="B8:K8" si="0">SUM(B10:B71)</f>
        <v>5109315</v>
      </c>
      <c r="C8" s="16">
        <f t="shared" si="0"/>
        <v>21159</v>
      </c>
      <c r="D8" s="16">
        <f t="shared" si="0"/>
        <v>10632</v>
      </c>
      <c r="E8" s="16">
        <f t="shared" si="0"/>
        <v>329</v>
      </c>
      <c r="F8" s="16">
        <f t="shared" si="0"/>
        <v>9886</v>
      </c>
      <c r="G8" s="16">
        <f t="shared" si="0"/>
        <v>312</v>
      </c>
      <c r="H8" s="16">
        <f t="shared" si="0"/>
        <v>10579500</v>
      </c>
      <c r="I8" s="16">
        <f t="shared" si="0"/>
        <v>10136895</v>
      </c>
      <c r="J8" s="16">
        <f t="shared" si="0"/>
        <v>9773740</v>
      </c>
      <c r="K8" s="16">
        <f t="shared" si="0"/>
        <v>873740</v>
      </c>
      <c r="L8" s="26">
        <v>0</v>
      </c>
      <c r="M8" s="16">
        <f>SUM(M10:M71)</f>
        <v>6400000</v>
      </c>
      <c r="N8" s="16">
        <f>SUM(N10:N71)</f>
        <v>2500000</v>
      </c>
      <c r="O8" s="16">
        <f>SUM(O10:O71)</f>
        <v>4746160</v>
      </c>
      <c r="P8" s="16">
        <f>SUM(P10:P71)</f>
        <v>4726560</v>
      </c>
      <c r="Q8" s="42">
        <f>SUM(Q10:Q71)</f>
        <v>8919</v>
      </c>
      <c r="R8" s="26">
        <v>0</v>
      </c>
      <c r="S8" s="43">
        <f>SUM(S10:S71)</f>
        <v>7110000</v>
      </c>
      <c r="T8" s="43">
        <f>SUM(T10:T71)</f>
        <v>19600</v>
      </c>
      <c r="U8" s="43">
        <f>SUM(U10:U71)</f>
        <v>614000</v>
      </c>
    </row>
    <row r="9" ht="14.25" spans="1:21">
      <c r="A9" s="12" t="s">
        <v>22</v>
      </c>
      <c r="B9" s="17"/>
      <c r="C9" s="18"/>
      <c r="D9" s="18"/>
      <c r="E9" s="18"/>
      <c r="F9" s="18"/>
      <c r="G9" s="18"/>
      <c r="H9" s="18"/>
      <c r="I9" s="17"/>
      <c r="J9" s="17"/>
      <c r="K9" s="17"/>
      <c r="L9" s="17"/>
      <c r="M9" s="17"/>
      <c r="N9" s="17"/>
      <c r="O9" s="17"/>
      <c r="P9" s="27"/>
      <c r="Q9" s="44"/>
      <c r="R9" s="45">
        <v>131240</v>
      </c>
      <c r="S9" s="28"/>
      <c r="T9" s="41"/>
      <c r="U9" s="41"/>
    </row>
    <row r="10" ht="14.25" spans="1:21">
      <c r="A10" s="17" t="s">
        <v>23</v>
      </c>
      <c r="B10" s="17">
        <v>267700</v>
      </c>
      <c r="C10" s="18">
        <v>667</v>
      </c>
      <c r="D10" s="18">
        <v>384</v>
      </c>
      <c r="E10" s="18">
        <v>0</v>
      </c>
      <c r="F10" s="18">
        <v>283</v>
      </c>
      <c r="G10" s="18">
        <v>0</v>
      </c>
      <c r="H10" s="18">
        <v>333500</v>
      </c>
      <c r="I10" s="17">
        <v>333500</v>
      </c>
      <c r="J10" s="17">
        <v>176000</v>
      </c>
      <c r="K10" s="17"/>
      <c r="L10" s="17"/>
      <c r="M10" s="17">
        <v>176000</v>
      </c>
      <c r="N10" s="17"/>
      <c r="O10" s="17">
        <f>B10+J10-I10</f>
        <v>110200</v>
      </c>
      <c r="P10" s="28">
        <v>110200</v>
      </c>
      <c r="Q10" s="46">
        <v>0</v>
      </c>
      <c r="R10" s="45">
        <v>-110200</v>
      </c>
      <c r="S10" s="28">
        <v>0</v>
      </c>
      <c r="T10" s="41">
        <f>O10-P10</f>
        <v>0</v>
      </c>
      <c r="U10" s="41"/>
    </row>
    <row r="11" ht="14.25" spans="1:21">
      <c r="A11" s="17" t="s">
        <v>24</v>
      </c>
      <c r="B11" s="17">
        <v>116100</v>
      </c>
      <c r="C11" s="18">
        <v>600</v>
      </c>
      <c r="D11" s="18">
        <v>315</v>
      </c>
      <c r="E11" s="18">
        <v>0</v>
      </c>
      <c r="F11" s="18">
        <v>285</v>
      </c>
      <c r="G11" s="18">
        <v>0</v>
      </c>
      <c r="H11" s="18">
        <v>300000</v>
      </c>
      <c r="I11" s="17">
        <v>300000</v>
      </c>
      <c r="J11" s="17">
        <v>338500</v>
      </c>
      <c r="K11" s="17">
        <v>41400</v>
      </c>
      <c r="L11" s="17">
        <v>45000</v>
      </c>
      <c r="M11" s="17">
        <v>178000</v>
      </c>
      <c r="N11" s="17">
        <v>74100</v>
      </c>
      <c r="O11" s="17">
        <f t="shared" ref="O11:O71" si="1">B11+J11-I11</f>
        <v>154600</v>
      </c>
      <c r="P11" s="28">
        <v>154600</v>
      </c>
      <c r="Q11" s="46">
        <v>280</v>
      </c>
      <c r="R11" s="28"/>
      <c r="S11" s="28">
        <v>237400</v>
      </c>
      <c r="T11" s="41">
        <f t="shared" ref="T11:T71" si="2">O11-P11</f>
        <v>0</v>
      </c>
      <c r="U11" s="41"/>
    </row>
    <row r="12" ht="14.25" spans="1:21">
      <c r="A12" s="17" t="s">
        <v>25</v>
      </c>
      <c r="B12" s="17">
        <v>52400</v>
      </c>
      <c r="C12" s="18">
        <v>266</v>
      </c>
      <c r="D12" s="18">
        <v>143</v>
      </c>
      <c r="E12" s="18">
        <v>3</v>
      </c>
      <c r="F12" s="18">
        <v>117</v>
      </c>
      <c r="G12" s="18">
        <v>3</v>
      </c>
      <c r="H12" s="18">
        <v>133000</v>
      </c>
      <c r="I12" s="17">
        <v>133000</v>
      </c>
      <c r="J12" s="17">
        <v>157800</v>
      </c>
      <c r="K12" s="17">
        <v>21600</v>
      </c>
      <c r="L12" s="17">
        <v>30000</v>
      </c>
      <c r="M12" s="17">
        <v>75000</v>
      </c>
      <c r="N12" s="17">
        <v>31200</v>
      </c>
      <c r="O12" s="17">
        <f t="shared" si="1"/>
        <v>77200</v>
      </c>
      <c r="P12" s="28">
        <v>77200</v>
      </c>
      <c r="Q12" s="46">
        <v>113</v>
      </c>
      <c r="R12" s="28"/>
      <c r="S12" s="28">
        <v>95820</v>
      </c>
      <c r="T12" s="41">
        <f t="shared" si="2"/>
        <v>0</v>
      </c>
      <c r="U12" s="41"/>
    </row>
    <row r="13" ht="14.25" spans="1:21">
      <c r="A13" s="17" t="s">
        <v>26</v>
      </c>
      <c r="B13" s="17">
        <v>63340</v>
      </c>
      <c r="C13" s="18">
        <v>269</v>
      </c>
      <c r="D13" s="18">
        <v>140</v>
      </c>
      <c r="E13" s="18">
        <v>0</v>
      </c>
      <c r="F13" s="18">
        <v>129</v>
      </c>
      <c r="G13" s="18">
        <v>0</v>
      </c>
      <c r="H13" s="18">
        <v>134500</v>
      </c>
      <c r="I13" s="17">
        <v>132535</v>
      </c>
      <c r="J13" s="17">
        <v>122200</v>
      </c>
      <c r="K13" s="17">
        <v>7660</v>
      </c>
      <c r="L13" s="17"/>
      <c r="M13" s="17">
        <v>81000</v>
      </c>
      <c r="N13" s="17">
        <v>33540</v>
      </c>
      <c r="O13" s="17">
        <f t="shared" si="1"/>
        <v>53005</v>
      </c>
      <c r="P13" s="28">
        <v>53005</v>
      </c>
      <c r="Q13" s="46">
        <v>128</v>
      </c>
      <c r="R13" s="28"/>
      <c r="S13" s="28">
        <v>108500</v>
      </c>
      <c r="T13" s="41">
        <f t="shared" si="2"/>
        <v>0</v>
      </c>
      <c r="U13" s="41"/>
    </row>
    <row r="14" ht="14.25" spans="1:21">
      <c r="A14" s="17" t="s">
        <v>27</v>
      </c>
      <c r="B14" s="17">
        <v>76000</v>
      </c>
      <c r="C14" s="18">
        <v>352</v>
      </c>
      <c r="D14" s="18">
        <v>190</v>
      </c>
      <c r="E14" s="18">
        <v>0</v>
      </c>
      <c r="F14" s="18">
        <v>162</v>
      </c>
      <c r="G14" s="18">
        <v>0</v>
      </c>
      <c r="H14" s="18">
        <v>176000</v>
      </c>
      <c r="I14" s="17">
        <v>153900</v>
      </c>
      <c r="J14" s="17">
        <v>184160</v>
      </c>
      <c r="K14" s="17">
        <v>17000</v>
      </c>
      <c r="L14" s="17">
        <v>20000</v>
      </c>
      <c r="M14" s="17">
        <v>104000</v>
      </c>
      <c r="N14" s="17">
        <v>43160</v>
      </c>
      <c r="O14" s="17">
        <f t="shared" si="1"/>
        <v>106260</v>
      </c>
      <c r="P14" s="28">
        <v>106260</v>
      </c>
      <c r="Q14" s="46">
        <v>150</v>
      </c>
      <c r="R14" s="28"/>
      <c r="S14" s="28">
        <v>127100</v>
      </c>
      <c r="T14" s="41">
        <f t="shared" si="2"/>
        <v>0</v>
      </c>
      <c r="U14" s="41"/>
    </row>
    <row r="15" ht="14.25" spans="1:21">
      <c r="A15" s="17" t="s">
        <v>28</v>
      </c>
      <c r="B15" s="17">
        <v>4760</v>
      </c>
      <c r="C15" s="18">
        <v>43</v>
      </c>
      <c r="D15" s="18">
        <v>14</v>
      </c>
      <c r="E15" s="18">
        <v>8</v>
      </c>
      <c r="F15" s="18">
        <v>13</v>
      </c>
      <c r="G15" s="18">
        <v>8</v>
      </c>
      <c r="H15" s="18">
        <v>21500</v>
      </c>
      <c r="I15" s="17">
        <v>21500</v>
      </c>
      <c r="J15" s="17">
        <v>22180</v>
      </c>
      <c r="K15" s="17">
        <v>5240</v>
      </c>
      <c r="L15" s="17"/>
      <c r="M15" s="17">
        <v>12000</v>
      </c>
      <c r="N15" s="17">
        <v>4940</v>
      </c>
      <c r="O15" s="17">
        <f t="shared" si="1"/>
        <v>5440</v>
      </c>
      <c r="P15" s="28">
        <v>5440</v>
      </c>
      <c r="Q15" s="46">
        <v>15</v>
      </c>
      <c r="R15" s="28"/>
      <c r="S15" s="28">
        <v>12720</v>
      </c>
      <c r="T15" s="41">
        <f t="shared" si="2"/>
        <v>0</v>
      </c>
      <c r="U15" s="41"/>
    </row>
    <row r="16" ht="14.25" spans="1:21">
      <c r="A16" s="17" t="s">
        <v>29</v>
      </c>
      <c r="B16" s="17">
        <v>18300</v>
      </c>
      <c r="C16" s="18">
        <v>66</v>
      </c>
      <c r="D16" s="18">
        <v>17</v>
      </c>
      <c r="E16" s="18">
        <v>22</v>
      </c>
      <c r="F16" s="18">
        <v>15</v>
      </c>
      <c r="G16" s="18">
        <v>12</v>
      </c>
      <c r="H16" s="18">
        <v>33000</v>
      </c>
      <c r="I16" s="17">
        <v>32100</v>
      </c>
      <c r="J16" s="17">
        <v>24460</v>
      </c>
      <c r="K16" s="17">
        <v>1700</v>
      </c>
      <c r="L16" s="17"/>
      <c r="M16" s="17">
        <v>16000</v>
      </c>
      <c r="N16" s="17">
        <v>6760</v>
      </c>
      <c r="O16" s="17">
        <f t="shared" si="1"/>
        <v>10660</v>
      </c>
      <c r="P16" s="28">
        <v>10660</v>
      </c>
      <c r="Q16" s="46">
        <v>22</v>
      </c>
      <c r="R16" s="28"/>
      <c r="S16" s="28">
        <v>18660</v>
      </c>
      <c r="T16" s="41">
        <f t="shared" si="2"/>
        <v>0</v>
      </c>
      <c r="U16" s="41"/>
    </row>
    <row r="17" ht="14.25" spans="1:21">
      <c r="A17" s="17" t="s">
        <v>30</v>
      </c>
      <c r="B17" s="17">
        <v>60700</v>
      </c>
      <c r="C17" s="18">
        <v>191</v>
      </c>
      <c r="D17" s="18">
        <v>97</v>
      </c>
      <c r="E17" s="18">
        <v>0</v>
      </c>
      <c r="F17" s="18">
        <v>94</v>
      </c>
      <c r="G17" s="18">
        <v>0</v>
      </c>
      <c r="H17" s="18">
        <v>95500</v>
      </c>
      <c r="I17" s="17">
        <v>90900</v>
      </c>
      <c r="J17" s="17">
        <v>71400</v>
      </c>
      <c r="K17" s="17"/>
      <c r="L17" s="17"/>
      <c r="M17" s="17">
        <v>61000</v>
      </c>
      <c r="N17" s="17">
        <v>10400</v>
      </c>
      <c r="O17" s="17">
        <f t="shared" si="1"/>
        <v>41200</v>
      </c>
      <c r="P17" s="28">
        <v>41200</v>
      </c>
      <c r="Q17" s="46">
        <v>36</v>
      </c>
      <c r="R17" s="28"/>
      <c r="S17" s="28">
        <v>30530</v>
      </c>
      <c r="T17" s="41">
        <f t="shared" si="2"/>
        <v>0</v>
      </c>
      <c r="U17" s="41"/>
    </row>
    <row r="18" ht="14.25" spans="1:21">
      <c r="A18" s="17" t="s">
        <v>31</v>
      </c>
      <c r="B18" s="17">
        <v>44775</v>
      </c>
      <c r="C18" s="18">
        <v>198</v>
      </c>
      <c r="D18" s="18">
        <v>96</v>
      </c>
      <c r="E18" s="18">
        <v>6</v>
      </c>
      <c r="F18" s="18">
        <v>91</v>
      </c>
      <c r="G18" s="18">
        <v>5</v>
      </c>
      <c r="H18" s="18">
        <v>99000</v>
      </c>
      <c r="I18" s="17">
        <v>99000</v>
      </c>
      <c r="J18" s="17">
        <v>91185</v>
      </c>
      <c r="K18" s="17">
        <v>6225</v>
      </c>
      <c r="L18" s="17"/>
      <c r="M18" s="17">
        <v>60000</v>
      </c>
      <c r="N18" s="17">
        <v>24960</v>
      </c>
      <c r="O18" s="17">
        <f t="shared" si="1"/>
        <v>36960</v>
      </c>
      <c r="P18" s="28">
        <v>36960</v>
      </c>
      <c r="Q18" s="46">
        <v>53</v>
      </c>
      <c r="R18" s="28"/>
      <c r="S18" s="28">
        <v>44940</v>
      </c>
      <c r="T18" s="41">
        <f t="shared" si="2"/>
        <v>0</v>
      </c>
      <c r="U18" s="41"/>
    </row>
    <row r="19" ht="14.25" spans="1:21">
      <c r="A19" s="17" t="s">
        <v>32</v>
      </c>
      <c r="B19" s="17">
        <v>36400</v>
      </c>
      <c r="C19" s="18">
        <v>184</v>
      </c>
      <c r="D19" s="18">
        <v>95</v>
      </c>
      <c r="E19" s="18">
        <v>0</v>
      </c>
      <c r="F19" s="18">
        <v>89</v>
      </c>
      <c r="G19" s="18">
        <v>0</v>
      </c>
      <c r="H19" s="18">
        <v>92000</v>
      </c>
      <c r="I19" s="17">
        <v>92000</v>
      </c>
      <c r="J19" s="17">
        <v>110800</v>
      </c>
      <c r="K19" s="17">
        <v>14600</v>
      </c>
      <c r="L19" s="17">
        <v>20000</v>
      </c>
      <c r="M19" s="17">
        <v>58000</v>
      </c>
      <c r="N19" s="17">
        <v>18200</v>
      </c>
      <c r="O19" s="17">
        <f t="shared" si="1"/>
        <v>55200</v>
      </c>
      <c r="P19" s="28">
        <v>55200</v>
      </c>
      <c r="Q19" s="46">
        <v>64</v>
      </c>
      <c r="R19" s="28"/>
      <c r="S19" s="28">
        <v>54200</v>
      </c>
      <c r="T19" s="41">
        <f t="shared" si="2"/>
        <v>0</v>
      </c>
      <c r="U19" s="41"/>
    </row>
    <row r="20" ht="14.25" spans="1:21">
      <c r="A20" s="17" t="s">
        <v>33</v>
      </c>
      <c r="B20" s="17">
        <v>14100</v>
      </c>
      <c r="C20" s="18">
        <v>44</v>
      </c>
      <c r="D20" s="18">
        <v>22</v>
      </c>
      <c r="E20" s="18">
        <v>0</v>
      </c>
      <c r="F20" s="18">
        <v>22</v>
      </c>
      <c r="G20" s="18">
        <v>0</v>
      </c>
      <c r="H20" s="18">
        <v>22000</v>
      </c>
      <c r="I20" s="15">
        <v>22000</v>
      </c>
      <c r="J20" s="17">
        <v>19980</v>
      </c>
      <c r="K20" s="17"/>
      <c r="L20" s="17"/>
      <c r="M20" s="17">
        <v>14000</v>
      </c>
      <c r="N20" s="17">
        <v>5980</v>
      </c>
      <c r="O20" s="17">
        <f t="shared" si="1"/>
        <v>12080</v>
      </c>
      <c r="P20" s="28">
        <v>12080</v>
      </c>
      <c r="Q20" s="46">
        <v>0</v>
      </c>
      <c r="R20" s="28">
        <v>-12080</v>
      </c>
      <c r="S20" s="28">
        <v>0</v>
      </c>
      <c r="T20" s="41">
        <f t="shared" si="2"/>
        <v>0</v>
      </c>
      <c r="U20" s="41"/>
    </row>
    <row r="21" ht="14.25" spans="1:21">
      <c r="A21" s="17" t="s">
        <v>34</v>
      </c>
      <c r="B21" s="17">
        <v>169300</v>
      </c>
      <c r="C21" s="18">
        <v>563</v>
      </c>
      <c r="D21" s="18">
        <v>297</v>
      </c>
      <c r="E21" s="18">
        <v>0</v>
      </c>
      <c r="F21" s="18">
        <v>266</v>
      </c>
      <c r="G21" s="18">
        <v>0</v>
      </c>
      <c r="H21" s="18">
        <v>281500</v>
      </c>
      <c r="I21" s="17">
        <v>281500</v>
      </c>
      <c r="J21" s="17">
        <v>221800</v>
      </c>
      <c r="K21" s="17"/>
      <c r="L21" s="17"/>
      <c r="M21" s="17">
        <v>175000</v>
      </c>
      <c r="N21" s="17">
        <v>46800</v>
      </c>
      <c r="O21" s="17">
        <f t="shared" si="1"/>
        <v>109600</v>
      </c>
      <c r="P21" s="28">
        <v>109600</v>
      </c>
      <c r="Q21" s="46">
        <v>151</v>
      </c>
      <c r="R21" s="28"/>
      <c r="S21" s="28">
        <v>128000</v>
      </c>
      <c r="T21" s="41">
        <f t="shared" si="2"/>
        <v>0</v>
      </c>
      <c r="U21" s="41"/>
    </row>
    <row r="22" ht="14.25" spans="1:21">
      <c r="A22" s="17" t="s">
        <v>35</v>
      </c>
      <c r="B22" s="17">
        <v>35060</v>
      </c>
      <c r="C22" s="18">
        <v>131</v>
      </c>
      <c r="D22" s="18">
        <v>69</v>
      </c>
      <c r="E22" s="18"/>
      <c r="F22" s="18">
        <v>62</v>
      </c>
      <c r="G22" s="18"/>
      <c r="H22" s="18">
        <v>65500</v>
      </c>
      <c r="I22" s="17">
        <v>65100</v>
      </c>
      <c r="J22" s="17">
        <v>39000</v>
      </c>
      <c r="K22" s="17"/>
      <c r="L22" s="17"/>
      <c r="M22" s="17">
        <v>39000</v>
      </c>
      <c r="N22" s="17"/>
      <c r="O22" s="17">
        <f t="shared" si="1"/>
        <v>8960</v>
      </c>
      <c r="P22" s="28">
        <v>8960</v>
      </c>
      <c r="Q22" s="46">
        <v>0</v>
      </c>
      <c r="R22" s="28">
        <v>-8960</v>
      </c>
      <c r="S22" s="28">
        <v>0</v>
      </c>
      <c r="T22" s="41">
        <f t="shared" si="2"/>
        <v>0</v>
      </c>
      <c r="U22" s="41"/>
    </row>
    <row r="23" ht="14.25" spans="1:21">
      <c r="A23" s="17" t="s">
        <v>36</v>
      </c>
      <c r="B23" s="17">
        <v>44300</v>
      </c>
      <c r="C23" s="18">
        <v>179</v>
      </c>
      <c r="D23" s="18">
        <v>76</v>
      </c>
      <c r="E23" s="18">
        <v>12</v>
      </c>
      <c r="F23" s="18">
        <v>79</v>
      </c>
      <c r="G23" s="18">
        <v>12</v>
      </c>
      <c r="H23" s="18">
        <v>89500</v>
      </c>
      <c r="I23" s="17">
        <v>89500</v>
      </c>
      <c r="J23" s="17">
        <v>82360</v>
      </c>
      <c r="K23" s="17">
        <v>1700</v>
      </c>
      <c r="L23" s="17"/>
      <c r="M23" s="17">
        <v>57000</v>
      </c>
      <c r="N23" s="17">
        <v>23660</v>
      </c>
      <c r="O23" s="17">
        <f t="shared" si="1"/>
        <v>37160</v>
      </c>
      <c r="P23" s="28">
        <v>37160</v>
      </c>
      <c r="Q23" s="46">
        <v>80</v>
      </c>
      <c r="R23" s="28"/>
      <c r="S23" s="28">
        <v>67840</v>
      </c>
      <c r="T23" s="41">
        <f t="shared" si="2"/>
        <v>0</v>
      </c>
      <c r="U23" s="41"/>
    </row>
    <row r="24" ht="14.25" spans="1:21">
      <c r="A24" s="17" t="s">
        <v>37</v>
      </c>
      <c r="B24" s="17">
        <v>65900</v>
      </c>
      <c r="C24" s="18">
        <v>301</v>
      </c>
      <c r="D24" s="18">
        <v>162</v>
      </c>
      <c r="E24" s="18">
        <v>0</v>
      </c>
      <c r="F24" s="18">
        <v>139</v>
      </c>
      <c r="G24" s="18">
        <v>0</v>
      </c>
      <c r="H24" s="18">
        <v>150500</v>
      </c>
      <c r="I24" s="17">
        <v>147600</v>
      </c>
      <c r="J24" s="17">
        <v>151200</v>
      </c>
      <c r="K24" s="17">
        <v>15600</v>
      </c>
      <c r="L24" s="17">
        <v>20000</v>
      </c>
      <c r="M24" s="17">
        <v>87000</v>
      </c>
      <c r="N24" s="17">
        <v>28600</v>
      </c>
      <c r="O24" s="17">
        <f t="shared" si="1"/>
        <v>69500</v>
      </c>
      <c r="P24" s="28">
        <v>69500</v>
      </c>
      <c r="Q24" s="46">
        <v>109</v>
      </c>
      <c r="R24" s="28"/>
      <c r="S24" s="28">
        <v>92430</v>
      </c>
      <c r="T24" s="41">
        <f t="shared" si="2"/>
        <v>0</v>
      </c>
      <c r="U24" s="41"/>
    </row>
    <row r="25" ht="14.25" spans="1:21">
      <c r="A25" s="17" t="s">
        <v>38</v>
      </c>
      <c r="B25" s="17">
        <v>81600</v>
      </c>
      <c r="C25" s="18">
        <v>277</v>
      </c>
      <c r="D25" s="18">
        <v>148</v>
      </c>
      <c r="E25" s="18"/>
      <c r="F25" s="18">
        <v>129</v>
      </c>
      <c r="G25" s="18"/>
      <c r="H25" s="18">
        <v>138500</v>
      </c>
      <c r="I25" s="17">
        <v>138500</v>
      </c>
      <c r="J25" s="17">
        <v>114800</v>
      </c>
      <c r="K25" s="17"/>
      <c r="L25" s="17"/>
      <c r="M25" s="17">
        <v>81000</v>
      </c>
      <c r="N25" s="17">
        <v>33800</v>
      </c>
      <c r="O25" s="17">
        <f t="shared" si="1"/>
        <v>57900</v>
      </c>
      <c r="P25" s="28">
        <v>57900</v>
      </c>
      <c r="Q25" s="46">
        <v>103</v>
      </c>
      <c r="R25" s="28"/>
      <c r="S25" s="28">
        <v>87340</v>
      </c>
      <c r="T25" s="41">
        <f t="shared" si="2"/>
        <v>0</v>
      </c>
      <c r="U25" s="41"/>
    </row>
    <row r="26" ht="14.25" spans="1:21">
      <c r="A26" s="17" t="s">
        <v>39</v>
      </c>
      <c r="B26" s="17">
        <v>132100</v>
      </c>
      <c r="C26" s="18">
        <v>491</v>
      </c>
      <c r="D26" s="18">
        <v>268</v>
      </c>
      <c r="E26" s="18">
        <v>0</v>
      </c>
      <c r="F26" s="18">
        <v>223</v>
      </c>
      <c r="G26" s="18">
        <v>0</v>
      </c>
      <c r="H26" s="18">
        <v>245500</v>
      </c>
      <c r="I26" s="17">
        <v>215960</v>
      </c>
      <c r="J26" s="17">
        <v>204180</v>
      </c>
      <c r="K26" s="17">
        <v>1900</v>
      </c>
      <c r="L26" s="17"/>
      <c r="M26" s="17">
        <v>143000</v>
      </c>
      <c r="N26" s="17">
        <v>59280</v>
      </c>
      <c r="O26" s="17">
        <f t="shared" si="1"/>
        <v>120320</v>
      </c>
      <c r="P26" s="28">
        <v>120320</v>
      </c>
      <c r="Q26" s="46">
        <v>205</v>
      </c>
      <c r="R26" s="28"/>
      <c r="S26" s="28">
        <v>173840</v>
      </c>
      <c r="T26" s="41">
        <f t="shared" si="2"/>
        <v>0</v>
      </c>
      <c r="U26" s="28"/>
    </row>
    <row r="27" s="1" customFormat="1" ht="14.25" spans="1:21">
      <c r="A27" s="17" t="s">
        <v>40</v>
      </c>
      <c r="B27" s="17">
        <v>2840</v>
      </c>
      <c r="C27" s="18">
        <v>14</v>
      </c>
      <c r="D27" s="18">
        <v>1</v>
      </c>
      <c r="E27" s="18">
        <v>6</v>
      </c>
      <c r="F27" s="18">
        <v>3</v>
      </c>
      <c r="G27" s="18">
        <v>4</v>
      </c>
      <c r="H27" s="18">
        <v>7000</v>
      </c>
      <c r="I27" s="17">
        <v>7000</v>
      </c>
      <c r="J27" s="17">
        <v>8980</v>
      </c>
      <c r="K27" s="17">
        <v>3160</v>
      </c>
      <c r="L27" s="17"/>
      <c r="M27" s="17">
        <v>4000</v>
      </c>
      <c r="N27" s="17">
        <v>1820</v>
      </c>
      <c r="O27" s="17">
        <f t="shared" si="1"/>
        <v>4820</v>
      </c>
      <c r="P27" s="28">
        <v>4820</v>
      </c>
      <c r="Q27" s="46">
        <v>60</v>
      </c>
      <c r="R27" s="28"/>
      <c r="S27" s="28">
        <v>7630</v>
      </c>
      <c r="T27" s="47">
        <f t="shared" si="2"/>
        <v>0</v>
      </c>
      <c r="U27" s="28">
        <v>60000</v>
      </c>
    </row>
    <row r="28" s="1" customFormat="1" ht="14.25" spans="1:21">
      <c r="A28" s="17" t="s">
        <v>41</v>
      </c>
      <c r="B28" s="17">
        <v>192140</v>
      </c>
      <c r="C28" s="18">
        <v>855</v>
      </c>
      <c r="D28" s="18">
        <v>430</v>
      </c>
      <c r="E28" s="18"/>
      <c r="F28" s="18">
        <v>425</v>
      </c>
      <c r="G28" s="18"/>
      <c r="H28" s="18">
        <v>427500</v>
      </c>
      <c r="I28" s="17">
        <v>427500</v>
      </c>
      <c r="J28" s="17">
        <v>408360</v>
      </c>
      <c r="K28" s="17">
        <v>30860</v>
      </c>
      <c r="L28" s="17"/>
      <c r="M28" s="17">
        <v>267000</v>
      </c>
      <c r="N28" s="17">
        <v>110500</v>
      </c>
      <c r="O28" s="17">
        <f t="shared" si="1"/>
        <v>173000</v>
      </c>
      <c r="P28" s="28">
        <v>173000</v>
      </c>
      <c r="Q28" s="46">
        <v>377</v>
      </c>
      <c r="R28" s="28"/>
      <c r="S28" s="28">
        <v>319700</v>
      </c>
      <c r="T28" s="47">
        <f t="shared" si="2"/>
        <v>0</v>
      </c>
      <c r="U28" s="28"/>
    </row>
    <row r="29" s="1" customFormat="1" ht="14.25" spans="1:21">
      <c r="A29" s="17" t="s">
        <v>42</v>
      </c>
      <c r="B29" s="17">
        <v>23200</v>
      </c>
      <c r="C29" s="18">
        <v>127</v>
      </c>
      <c r="D29" s="18">
        <v>54</v>
      </c>
      <c r="E29" s="18">
        <v>14</v>
      </c>
      <c r="F29" s="18">
        <v>40</v>
      </c>
      <c r="G29" s="18">
        <v>19</v>
      </c>
      <c r="H29" s="18">
        <v>63500</v>
      </c>
      <c r="I29" s="17">
        <v>54050</v>
      </c>
      <c r="J29" s="17">
        <v>53600</v>
      </c>
      <c r="K29" s="17">
        <v>7800</v>
      </c>
      <c r="L29" s="17"/>
      <c r="M29" s="17">
        <v>38000</v>
      </c>
      <c r="N29" s="17">
        <v>7800</v>
      </c>
      <c r="O29" s="17">
        <f t="shared" si="1"/>
        <v>22750</v>
      </c>
      <c r="P29" s="28">
        <v>22750</v>
      </c>
      <c r="Q29" s="46">
        <v>34</v>
      </c>
      <c r="R29" s="28"/>
      <c r="S29" s="28">
        <v>23740</v>
      </c>
      <c r="T29" s="47">
        <f t="shared" si="2"/>
        <v>0</v>
      </c>
      <c r="U29" s="28">
        <v>34000</v>
      </c>
    </row>
    <row r="30" s="1" customFormat="1" ht="14.25" spans="1:21">
      <c r="A30" s="17" t="s">
        <v>43</v>
      </c>
      <c r="B30" s="17">
        <v>102240</v>
      </c>
      <c r="C30" s="18">
        <v>413</v>
      </c>
      <c r="D30" s="18">
        <v>208</v>
      </c>
      <c r="E30" s="18">
        <v>0</v>
      </c>
      <c r="F30" s="18">
        <v>205</v>
      </c>
      <c r="G30" s="18">
        <v>0</v>
      </c>
      <c r="H30" s="18">
        <v>206500</v>
      </c>
      <c r="I30" s="17">
        <v>206500</v>
      </c>
      <c r="J30" s="17">
        <v>129760</v>
      </c>
      <c r="K30" s="17">
        <v>1760</v>
      </c>
      <c r="L30" s="17"/>
      <c r="M30" s="17">
        <v>128000</v>
      </c>
      <c r="N30" s="17"/>
      <c r="O30" s="17">
        <f t="shared" si="1"/>
        <v>25500</v>
      </c>
      <c r="P30" s="28">
        <v>25500</v>
      </c>
      <c r="Q30" s="46">
        <v>400</v>
      </c>
      <c r="R30" s="28"/>
      <c r="S30" s="28">
        <v>16960</v>
      </c>
      <c r="T30" s="47">
        <f t="shared" si="2"/>
        <v>0</v>
      </c>
      <c r="U30" s="28">
        <v>400000</v>
      </c>
    </row>
    <row r="31" s="1" customFormat="1" ht="14.25" spans="1:21">
      <c r="A31" s="17" t="s">
        <v>44</v>
      </c>
      <c r="B31" s="17">
        <v>69700</v>
      </c>
      <c r="C31" s="18">
        <v>403</v>
      </c>
      <c r="D31" s="18">
        <v>235</v>
      </c>
      <c r="E31" s="18">
        <v>13</v>
      </c>
      <c r="F31" s="18">
        <v>143</v>
      </c>
      <c r="G31" s="18">
        <v>12</v>
      </c>
      <c r="H31" s="18">
        <v>201500</v>
      </c>
      <c r="I31" s="17">
        <v>201500</v>
      </c>
      <c r="J31" s="17">
        <v>211800</v>
      </c>
      <c r="K31" s="17">
        <v>48300</v>
      </c>
      <c r="L31" s="17">
        <v>60000</v>
      </c>
      <c r="M31" s="17">
        <v>97000</v>
      </c>
      <c r="N31" s="17">
        <v>6500</v>
      </c>
      <c r="O31" s="17">
        <f t="shared" si="1"/>
        <v>80000</v>
      </c>
      <c r="P31" s="28">
        <v>80000</v>
      </c>
      <c r="Q31" s="46">
        <v>120</v>
      </c>
      <c r="R31" s="28"/>
      <c r="S31" s="28">
        <v>19500</v>
      </c>
      <c r="T31" s="47">
        <f t="shared" si="2"/>
        <v>0</v>
      </c>
      <c r="U31" s="28">
        <v>120000</v>
      </c>
    </row>
    <row r="32" ht="14.25" spans="1:21">
      <c r="A32" s="17" t="s">
        <v>45</v>
      </c>
      <c r="B32" s="17">
        <v>29600</v>
      </c>
      <c r="C32" s="18">
        <v>113</v>
      </c>
      <c r="D32" s="18">
        <v>55</v>
      </c>
      <c r="E32" s="18">
        <v>6</v>
      </c>
      <c r="F32" s="18">
        <v>47</v>
      </c>
      <c r="G32" s="18">
        <v>5</v>
      </c>
      <c r="H32" s="18">
        <v>56500</v>
      </c>
      <c r="I32" s="17">
        <v>56500</v>
      </c>
      <c r="J32" s="17">
        <v>45380</v>
      </c>
      <c r="K32" s="17">
        <v>2900</v>
      </c>
      <c r="L32" s="17"/>
      <c r="M32" s="17">
        <v>30000</v>
      </c>
      <c r="N32" s="17">
        <v>12480</v>
      </c>
      <c r="O32" s="17">
        <f t="shared" si="1"/>
        <v>18480</v>
      </c>
      <c r="P32" s="28">
        <v>18480</v>
      </c>
      <c r="Q32" s="46">
        <v>55</v>
      </c>
      <c r="R32" s="45"/>
      <c r="S32" s="28">
        <v>46640</v>
      </c>
      <c r="T32" s="41">
        <f t="shared" si="2"/>
        <v>0</v>
      </c>
      <c r="U32" s="28"/>
    </row>
    <row r="33" ht="14.25" spans="1:21">
      <c r="A33" s="17" t="s">
        <v>46</v>
      </c>
      <c r="B33" s="17">
        <v>11060</v>
      </c>
      <c r="C33" s="18">
        <v>19</v>
      </c>
      <c r="D33" s="18">
        <v>8</v>
      </c>
      <c r="E33" s="18">
        <v>1</v>
      </c>
      <c r="F33" s="18">
        <v>9</v>
      </c>
      <c r="G33" s="18">
        <v>1</v>
      </c>
      <c r="H33" s="18">
        <v>9500</v>
      </c>
      <c r="I33" s="17">
        <v>9500</v>
      </c>
      <c r="J33" s="17">
        <v>8600</v>
      </c>
      <c r="K33" s="17"/>
      <c r="L33" s="17"/>
      <c r="M33" s="17">
        <v>6000</v>
      </c>
      <c r="N33" s="17">
        <v>2600</v>
      </c>
      <c r="O33" s="17">
        <f t="shared" si="1"/>
        <v>10160</v>
      </c>
      <c r="P33" s="28">
        <v>10160</v>
      </c>
      <c r="Q33" s="46">
        <v>14</v>
      </c>
      <c r="R33" s="45"/>
      <c r="S33" s="28">
        <v>11870</v>
      </c>
      <c r="T33" s="41">
        <f t="shared" si="2"/>
        <v>0</v>
      </c>
      <c r="U33" s="28"/>
    </row>
    <row r="34" ht="14.25" spans="1:21">
      <c r="A34" s="17" t="s">
        <v>47</v>
      </c>
      <c r="B34" s="17">
        <v>170540</v>
      </c>
      <c r="C34" s="18">
        <v>966</v>
      </c>
      <c r="D34" s="18">
        <v>483</v>
      </c>
      <c r="E34" s="18">
        <v>0</v>
      </c>
      <c r="F34" s="18">
        <v>483</v>
      </c>
      <c r="G34" s="18">
        <v>0</v>
      </c>
      <c r="H34" s="18">
        <v>483000</v>
      </c>
      <c r="I34" s="17">
        <v>483000</v>
      </c>
      <c r="J34" s="17">
        <v>499540</v>
      </c>
      <c r="K34" s="17">
        <v>70960</v>
      </c>
      <c r="L34" s="17"/>
      <c r="M34" s="17">
        <v>302000</v>
      </c>
      <c r="N34" s="17">
        <v>126580</v>
      </c>
      <c r="O34" s="17">
        <f t="shared" si="1"/>
        <v>187080</v>
      </c>
      <c r="P34" s="28">
        <v>187080</v>
      </c>
      <c r="Q34" s="46">
        <v>483</v>
      </c>
      <c r="R34" s="45"/>
      <c r="S34" s="28">
        <v>409500</v>
      </c>
      <c r="T34" s="41">
        <f t="shared" si="2"/>
        <v>0</v>
      </c>
      <c r="U34" s="41"/>
    </row>
    <row r="35" ht="14.25" spans="1:21">
      <c r="A35" s="17" t="s">
        <v>48</v>
      </c>
      <c r="B35" s="17">
        <v>221460</v>
      </c>
      <c r="C35" s="18">
        <v>1120</v>
      </c>
      <c r="D35" s="18">
        <v>556</v>
      </c>
      <c r="E35" s="18">
        <v>0</v>
      </c>
      <c r="F35" s="18">
        <v>564</v>
      </c>
      <c r="G35" s="18">
        <v>0</v>
      </c>
      <c r="H35" s="18">
        <v>560000</v>
      </c>
      <c r="I35" s="17">
        <v>560000</v>
      </c>
      <c r="J35" s="17">
        <v>566500</v>
      </c>
      <c r="K35" s="17">
        <v>58040</v>
      </c>
      <c r="L35" s="17"/>
      <c r="M35" s="17">
        <v>354000</v>
      </c>
      <c r="N35" s="17">
        <v>154460</v>
      </c>
      <c r="O35" s="17">
        <f t="shared" si="1"/>
        <v>227960</v>
      </c>
      <c r="P35" s="28">
        <v>227960</v>
      </c>
      <c r="Q35" s="46">
        <v>549</v>
      </c>
      <c r="R35" s="45"/>
      <c r="S35" s="28">
        <v>465550</v>
      </c>
      <c r="T35" s="41">
        <f t="shared" si="2"/>
        <v>0</v>
      </c>
      <c r="U35" s="41"/>
    </row>
    <row r="36" ht="14.25" spans="1:21">
      <c r="A36" s="17" t="s">
        <v>49</v>
      </c>
      <c r="B36" s="17">
        <v>41900</v>
      </c>
      <c r="C36" s="18">
        <v>209</v>
      </c>
      <c r="D36" s="18">
        <v>91</v>
      </c>
      <c r="E36" s="18">
        <v>22</v>
      </c>
      <c r="F36" s="18">
        <v>81</v>
      </c>
      <c r="G36" s="18">
        <v>15</v>
      </c>
      <c r="H36" s="18">
        <v>104500</v>
      </c>
      <c r="I36" s="17">
        <v>104500</v>
      </c>
      <c r="J36" s="17">
        <v>96050</v>
      </c>
      <c r="K36" s="17">
        <v>12100</v>
      </c>
      <c r="L36" s="17"/>
      <c r="M36" s="17">
        <v>61000</v>
      </c>
      <c r="N36" s="17">
        <v>22950</v>
      </c>
      <c r="O36" s="17">
        <f t="shared" si="1"/>
        <v>33450</v>
      </c>
      <c r="P36" s="28">
        <v>21350</v>
      </c>
      <c r="Q36" s="46">
        <v>77</v>
      </c>
      <c r="R36" s="45"/>
      <c r="S36" s="28">
        <v>65300</v>
      </c>
      <c r="T36" s="41">
        <f t="shared" si="2"/>
        <v>12100</v>
      </c>
      <c r="U36" s="41"/>
    </row>
    <row r="37" ht="14.25" spans="1:21">
      <c r="A37" s="17" t="s">
        <v>50</v>
      </c>
      <c r="B37" s="17">
        <v>90300</v>
      </c>
      <c r="C37" s="18">
        <v>353</v>
      </c>
      <c r="D37" s="18">
        <v>185</v>
      </c>
      <c r="E37" s="18">
        <v>0</v>
      </c>
      <c r="F37" s="18">
        <v>168</v>
      </c>
      <c r="G37" s="18">
        <v>0</v>
      </c>
      <c r="H37" s="18">
        <v>176500</v>
      </c>
      <c r="I37" s="17">
        <v>176500</v>
      </c>
      <c r="J37" s="17">
        <v>142300</v>
      </c>
      <c r="K37" s="17">
        <v>2200</v>
      </c>
      <c r="L37" s="17"/>
      <c r="M37" s="17">
        <v>105000</v>
      </c>
      <c r="N37" s="17">
        <v>35100</v>
      </c>
      <c r="O37" s="17">
        <f t="shared" si="1"/>
        <v>56100</v>
      </c>
      <c r="P37" s="28">
        <v>56100</v>
      </c>
      <c r="Q37" s="46">
        <v>130</v>
      </c>
      <c r="R37" s="45"/>
      <c r="S37" s="28">
        <v>110240</v>
      </c>
      <c r="T37" s="41">
        <f t="shared" si="2"/>
        <v>0</v>
      </c>
      <c r="U37" s="41"/>
    </row>
    <row r="38" ht="14.25" spans="1:21">
      <c r="A38" s="17" t="s">
        <v>51</v>
      </c>
      <c r="B38" s="17">
        <v>120600</v>
      </c>
      <c r="C38" s="18">
        <v>598</v>
      </c>
      <c r="D38" s="18">
        <v>278</v>
      </c>
      <c r="E38" s="18">
        <v>25</v>
      </c>
      <c r="F38" s="18">
        <v>272</v>
      </c>
      <c r="G38" s="18">
        <v>23</v>
      </c>
      <c r="H38" s="18">
        <v>299000</v>
      </c>
      <c r="I38" s="17">
        <v>299000</v>
      </c>
      <c r="J38" s="17">
        <v>290550</v>
      </c>
      <c r="K38" s="17">
        <v>26900</v>
      </c>
      <c r="L38" s="17"/>
      <c r="M38" s="17">
        <v>184000</v>
      </c>
      <c r="N38" s="17">
        <v>79650</v>
      </c>
      <c r="O38" s="17">
        <f t="shared" si="1"/>
        <v>112150</v>
      </c>
      <c r="P38" s="28">
        <v>112150</v>
      </c>
      <c r="Q38" s="46">
        <v>242</v>
      </c>
      <c r="R38" s="45"/>
      <c r="S38" s="28">
        <v>205220</v>
      </c>
      <c r="T38" s="41">
        <f t="shared" si="2"/>
        <v>0</v>
      </c>
      <c r="U38" s="41"/>
    </row>
    <row r="39" ht="14.25" spans="1:21">
      <c r="A39" s="17" t="s">
        <v>52</v>
      </c>
      <c r="B39" s="17">
        <v>73600</v>
      </c>
      <c r="C39" s="18">
        <v>373</v>
      </c>
      <c r="D39" s="18">
        <v>185</v>
      </c>
      <c r="E39" s="18">
        <v>5</v>
      </c>
      <c r="F39" s="18">
        <v>178</v>
      </c>
      <c r="G39" s="18">
        <v>5</v>
      </c>
      <c r="H39" s="18">
        <v>186500</v>
      </c>
      <c r="I39" s="17">
        <v>186500</v>
      </c>
      <c r="J39" s="17">
        <v>181270</v>
      </c>
      <c r="K39" s="17">
        <v>19400</v>
      </c>
      <c r="L39" s="17"/>
      <c r="M39" s="17">
        <v>113000</v>
      </c>
      <c r="N39" s="17">
        <v>48870</v>
      </c>
      <c r="O39" s="17">
        <f t="shared" si="1"/>
        <v>68370</v>
      </c>
      <c r="P39" s="28">
        <v>68370</v>
      </c>
      <c r="Q39" s="46">
        <v>158</v>
      </c>
      <c r="R39" s="45"/>
      <c r="S39" s="28">
        <v>133900</v>
      </c>
      <c r="T39" s="41">
        <f t="shared" si="2"/>
        <v>0</v>
      </c>
      <c r="U39" s="41"/>
    </row>
    <row r="40" ht="14.25" spans="1:21">
      <c r="A40" s="17" t="s">
        <v>53</v>
      </c>
      <c r="B40" s="17">
        <v>45740</v>
      </c>
      <c r="C40" s="18">
        <v>189</v>
      </c>
      <c r="D40" s="18">
        <v>94</v>
      </c>
      <c r="E40" s="19">
        <v>0</v>
      </c>
      <c r="F40" s="19">
        <v>95</v>
      </c>
      <c r="G40" s="19">
        <v>0</v>
      </c>
      <c r="H40" s="18">
        <v>94500</v>
      </c>
      <c r="I40" s="17">
        <v>94500</v>
      </c>
      <c r="J40" s="17">
        <v>89960</v>
      </c>
      <c r="K40" s="17">
        <v>1260</v>
      </c>
      <c r="L40" s="17"/>
      <c r="M40" s="17">
        <v>59000</v>
      </c>
      <c r="N40" s="17">
        <v>29700</v>
      </c>
      <c r="O40" s="17">
        <f t="shared" si="1"/>
        <v>41200</v>
      </c>
      <c r="P40" s="28">
        <v>41200</v>
      </c>
      <c r="Q40" s="46">
        <v>108</v>
      </c>
      <c r="R40" s="45"/>
      <c r="S40" s="28">
        <v>91580</v>
      </c>
      <c r="T40" s="41">
        <f t="shared" si="2"/>
        <v>0</v>
      </c>
      <c r="U40" s="41"/>
    </row>
    <row r="41" ht="14.25" spans="1:21">
      <c r="A41" s="17" t="s">
        <v>54</v>
      </c>
      <c r="B41" s="17">
        <v>51580</v>
      </c>
      <c r="C41" s="18">
        <v>211</v>
      </c>
      <c r="D41" s="18">
        <v>107</v>
      </c>
      <c r="E41" s="18">
        <v>0</v>
      </c>
      <c r="F41" s="18">
        <v>104</v>
      </c>
      <c r="G41" s="18">
        <v>0</v>
      </c>
      <c r="H41" s="18">
        <v>105500</v>
      </c>
      <c r="I41" s="17">
        <v>89380</v>
      </c>
      <c r="J41" s="17">
        <v>94730</v>
      </c>
      <c r="K41" s="17">
        <v>2920</v>
      </c>
      <c r="L41" s="17"/>
      <c r="M41" s="17">
        <v>64000</v>
      </c>
      <c r="N41" s="17">
        <v>27810</v>
      </c>
      <c r="O41" s="17">
        <f t="shared" si="1"/>
        <v>56930</v>
      </c>
      <c r="P41" s="28">
        <v>56930</v>
      </c>
      <c r="Q41" s="46">
        <v>88</v>
      </c>
      <c r="R41" s="45"/>
      <c r="S41" s="28">
        <v>74620</v>
      </c>
      <c r="T41" s="41">
        <f t="shared" si="2"/>
        <v>0</v>
      </c>
      <c r="U41" s="41"/>
    </row>
    <row r="42" ht="14.25" spans="1:21">
      <c r="A42" s="17" t="s">
        <v>55</v>
      </c>
      <c r="B42" s="17">
        <v>67620</v>
      </c>
      <c r="C42" s="18">
        <v>275</v>
      </c>
      <c r="D42" s="18">
        <v>139</v>
      </c>
      <c r="E42" s="18">
        <v>11</v>
      </c>
      <c r="F42" s="18">
        <v>113</v>
      </c>
      <c r="G42" s="18">
        <v>12</v>
      </c>
      <c r="H42" s="18">
        <v>137500</v>
      </c>
      <c r="I42" s="17">
        <v>137500</v>
      </c>
      <c r="J42" s="17">
        <v>118860</v>
      </c>
      <c r="K42" s="17">
        <v>7380</v>
      </c>
      <c r="L42" s="17"/>
      <c r="M42" s="17">
        <v>78000</v>
      </c>
      <c r="N42" s="17">
        <v>33480</v>
      </c>
      <c r="O42" s="17">
        <f t="shared" si="1"/>
        <v>48980</v>
      </c>
      <c r="P42" s="28">
        <v>48980</v>
      </c>
      <c r="Q42" s="46">
        <v>93</v>
      </c>
      <c r="R42" s="45"/>
      <c r="S42" s="28">
        <v>78860</v>
      </c>
      <c r="T42" s="41">
        <f t="shared" si="2"/>
        <v>0</v>
      </c>
      <c r="U42" s="41"/>
    </row>
    <row r="43" ht="14.25" spans="1:21">
      <c r="A43" s="17" t="s">
        <v>56</v>
      </c>
      <c r="B43" s="17">
        <v>126500</v>
      </c>
      <c r="C43" s="18">
        <v>630</v>
      </c>
      <c r="D43" s="18">
        <v>314</v>
      </c>
      <c r="E43" s="18">
        <v>0</v>
      </c>
      <c r="F43" s="18">
        <v>316</v>
      </c>
      <c r="G43" s="18">
        <v>0</v>
      </c>
      <c r="H43" s="18">
        <v>315000</v>
      </c>
      <c r="I43" s="17">
        <v>278525</v>
      </c>
      <c r="J43" s="17">
        <v>314590</v>
      </c>
      <c r="K43" s="17">
        <v>31000</v>
      </c>
      <c r="L43" s="17"/>
      <c r="M43" s="17">
        <v>198000</v>
      </c>
      <c r="N43" s="17">
        <v>85590</v>
      </c>
      <c r="O43" s="17">
        <f t="shared" si="1"/>
        <v>162565</v>
      </c>
      <c r="P43" s="28">
        <v>162565</v>
      </c>
      <c r="Q43" s="46">
        <v>309</v>
      </c>
      <c r="R43" s="45"/>
      <c r="S43" s="28">
        <v>262030</v>
      </c>
      <c r="T43" s="41">
        <f t="shared" si="2"/>
        <v>0</v>
      </c>
      <c r="U43" s="41"/>
    </row>
    <row r="44" ht="14.25" spans="1:21">
      <c r="A44" s="17" t="s">
        <v>57</v>
      </c>
      <c r="B44" s="17">
        <v>73540</v>
      </c>
      <c r="C44" s="18">
        <v>376</v>
      </c>
      <c r="D44" s="18">
        <v>186</v>
      </c>
      <c r="E44" s="18">
        <v>0</v>
      </c>
      <c r="F44" s="18">
        <v>190</v>
      </c>
      <c r="G44" s="18">
        <v>0</v>
      </c>
      <c r="H44" s="18">
        <v>188000</v>
      </c>
      <c r="I44" s="17">
        <v>188000</v>
      </c>
      <c r="J44" s="17">
        <v>184360</v>
      </c>
      <c r="K44" s="17">
        <v>19460</v>
      </c>
      <c r="L44" s="17"/>
      <c r="M44" s="17">
        <v>119000</v>
      </c>
      <c r="N44" s="17">
        <v>45900</v>
      </c>
      <c r="O44" s="17">
        <f t="shared" si="1"/>
        <v>69900</v>
      </c>
      <c r="P44" s="28">
        <v>69900</v>
      </c>
      <c r="Q44" s="46">
        <v>167</v>
      </c>
      <c r="R44" s="45"/>
      <c r="S44" s="28">
        <v>141620</v>
      </c>
      <c r="T44" s="41">
        <f t="shared" si="2"/>
        <v>0</v>
      </c>
      <c r="U44" s="41"/>
    </row>
    <row r="45" ht="14.25" spans="1:21">
      <c r="A45" s="17" t="s">
        <v>58</v>
      </c>
      <c r="B45" s="17">
        <v>77500</v>
      </c>
      <c r="C45" s="18">
        <v>486</v>
      </c>
      <c r="D45" s="18">
        <v>250</v>
      </c>
      <c r="E45" s="18">
        <v>0</v>
      </c>
      <c r="F45" s="18">
        <v>236</v>
      </c>
      <c r="G45" s="18">
        <v>0</v>
      </c>
      <c r="H45" s="18">
        <v>243000</v>
      </c>
      <c r="I45" s="17">
        <v>237800</v>
      </c>
      <c r="J45" s="17">
        <v>259490</v>
      </c>
      <c r="K45" s="17">
        <v>47500</v>
      </c>
      <c r="L45" s="17"/>
      <c r="M45" s="17">
        <v>148000</v>
      </c>
      <c r="N45" s="17">
        <v>63990</v>
      </c>
      <c r="O45" s="17">
        <f t="shared" si="1"/>
        <v>99190</v>
      </c>
      <c r="P45" s="28">
        <v>99190</v>
      </c>
      <c r="Q45" s="46">
        <v>221</v>
      </c>
      <c r="R45" s="45"/>
      <c r="S45" s="28">
        <v>187410</v>
      </c>
      <c r="T45" s="41">
        <f t="shared" si="2"/>
        <v>0</v>
      </c>
      <c r="U45" s="41"/>
    </row>
    <row r="46" ht="14.25" spans="1:21">
      <c r="A46" s="17" t="s">
        <v>59</v>
      </c>
      <c r="B46" s="17">
        <v>99600</v>
      </c>
      <c r="C46" s="18">
        <v>438</v>
      </c>
      <c r="D46" s="18">
        <v>219</v>
      </c>
      <c r="E46" s="18">
        <v>0</v>
      </c>
      <c r="F46" s="18">
        <v>219</v>
      </c>
      <c r="G46" s="18">
        <v>0</v>
      </c>
      <c r="H46" s="18">
        <v>219000</v>
      </c>
      <c r="I46" s="17">
        <v>219000</v>
      </c>
      <c r="J46" s="17">
        <v>210500</v>
      </c>
      <c r="K46" s="17">
        <v>10400</v>
      </c>
      <c r="L46" s="17"/>
      <c r="M46" s="17">
        <v>138000</v>
      </c>
      <c r="N46" s="17">
        <v>62100</v>
      </c>
      <c r="O46" s="17">
        <f t="shared" si="1"/>
        <v>91100</v>
      </c>
      <c r="P46" s="28">
        <v>91100</v>
      </c>
      <c r="Q46" s="46">
        <v>251</v>
      </c>
      <c r="R46" s="45"/>
      <c r="S46" s="28">
        <v>212850</v>
      </c>
      <c r="T46" s="41">
        <f t="shared" si="2"/>
        <v>0</v>
      </c>
      <c r="U46" s="41"/>
    </row>
    <row r="47" ht="14.25" spans="1:21">
      <c r="A47" s="17" t="s">
        <v>60</v>
      </c>
      <c r="B47" s="17">
        <v>34815</v>
      </c>
      <c r="C47" s="18">
        <v>81</v>
      </c>
      <c r="D47" s="18">
        <v>44</v>
      </c>
      <c r="E47" s="18">
        <v>0</v>
      </c>
      <c r="F47" s="18">
        <v>37</v>
      </c>
      <c r="G47" s="18">
        <v>0</v>
      </c>
      <c r="H47" s="18">
        <v>40500</v>
      </c>
      <c r="I47" s="17">
        <v>36205</v>
      </c>
      <c r="J47" s="17">
        <v>35800</v>
      </c>
      <c r="K47" s="17"/>
      <c r="L47" s="17"/>
      <c r="M47" s="17">
        <v>25000</v>
      </c>
      <c r="N47" s="17">
        <v>10800</v>
      </c>
      <c r="O47" s="17">
        <f t="shared" si="1"/>
        <v>34410</v>
      </c>
      <c r="P47" s="28">
        <v>34410</v>
      </c>
      <c r="Q47" s="46">
        <v>36</v>
      </c>
      <c r="R47" s="45"/>
      <c r="S47" s="28">
        <v>30530</v>
      </c>
      <c r="T47" s="41">
        <f t="shared" si="2"/>
        <v>0</v>
      </c>
      <c r="U47" s="41"/>
    </row>
    <row r="48" ht="14.25" spans="1:21">
      <c r="A48" s="17" t="s">
        <v>61</v>
      </c>
      <c r="B48" s="17">
        <v>31320</v>
      </c>
      <c r="C48" s="18">
        <v>165</v>
      </c>
      <c r="D48" s="18">
        <v>52</v>
      </c>
      <c r="E48" s="18">
        <v>29</v>
      </c>
      <c r="F48" s="18">
        <v>55</v>
      </c>
      <c r="G48" s="18">
        <v>29</v>
      </c>
      <c r="H48" s="18">
        <v>82500</v>
      </c>
      <c r="I48" s="17">
        <v>57045</v>
      </c>
      <c r="J48" s="17">
        <v>73140</v>
      </c>
      <c r="K48" s="17"/>
      <c r="L48" s="17"/>
      <c r="M48" s="17">
        <v>51000</v>
      </c>
      <c r="N48" s="17">
        <v>22140</v>
      </c>
      <c r="O48" s="17">
        <f t="shared" si="1"/>
        <v>47415</v>
      </c>
      <c r="P48" s="28">
        <v>47415</v>
      </c>
      <c r="Q48" s="46">
        <v>48</v>
      </c>
      <c r="R48" s="45"/>
      <c r="S48" s="28">
        <v>40700</v>
      </c>
      <c r="T48" s="41">
        <f t="shared" si="2"/>
        <v>0</v>
      </c>
      <c r="U48" s="41"/>
    </row>
    <row r="49" ht="14.25" spans="1:21">
      <c r="A49" s="17" t="s">
        <v>104</v>
      </c>
      <c r="B49" s="17">
        <v>48840</v>
      </c>
      <c r="C49" s="18">
        <v>240</v>
      </c>
      <c r="D49" s="18">
        <v>123</v>
      </c>
      <c r="E49" s="18">
        <v>0</v>
      </c>
      <c r="F49" s="18">
        <v>117</v>
      </c>
      <c r="G49" s="18">
        <v>0</v>
      </c>
      <c r="H49" s="18">
        <v>120000</v>
      </c>
      <c r="I49" s="17">
        <v>104590</v>
      </c>
      <c r="J49" s="17">
        <v>117250</v>
      </c>
      <c r="K49" s="17">
        <v>12660</v>
      </c>
      <c r="L49" s="17"/>
      <c r="M49" s="17">
        <v>73000</v>
      </c>
      <c r="N49" s="17">
        <v>31590</v>
      </c>
      <c r="O49" s="17">
        <f t="shared" si="1"/>
        <v>61500</v>
      </c>
      <c r="P49" s="28">
        <v>61500</v>
      </c>
      <c r="Q49" s="46">
        <v>117</v>
      </c>
      <c r="R49" s="45"/>
      <c r="S49" s="28">
        <v>99220</v>
      </c>
      <c r="T49" s="41">
        <f t="shared" si="2"/>
        <v>0</v>
      </c>
      <c r="U49" s="41"/>
    </row>
    <row r="50" ht="14.25" spans="1:21">
      <c r="A50" s="17" t="s">
        <v>63</v>
      </c>
      <c r="B50" s="17">
        <v>66700</v>
      </c>
      <c r="C50" s="18">
        <v>322</v>
      </c>
      <c r="D50" s="18">
        <v>161</v>
      </c>
      <c r="E50" s="18">
        <v>0</v>
      </c>
      <c r="F50" s="18">
        <v>161</v>
      </c>
      <c r="G50" s="18">
        <v>0</v>
      </c>
      <c r="H50" s="18">
        <v>161000</v>
      </c>
      <c r="I50" s="17">
        <v>161000</v>
      </c>
      <c r="J50" s="17">
        <v>158270</v>
      </c>
      <c r="K50" s="17">
        <v>13800</v>
      </c>
      <c r="L50" s="17"/>
      <c r="M50" s="17">
        <v>101000</v>
      </c>
      <c r="N50" s="17">
        <v>43470</v>
      </c>
      <c r="O50" s="17">
        <f t="shared" si="1"/>
        <v>63970</v>
      </c>
      <c r="P50" s="28">
        <v>63970</v>
      </c>
      <c r="Q50" s="46">
        <v>100</v>
      </c>
      <c r="R50" s="45"/>
      <c r="S50" s="28">
        <v>84800</v>
      </c>
      <c r="T50" s="41">
        <f t="shared" si="2"/>
        <v>0</v>
      </c>
      <c r="U50" s="41"/>
    </row>
    <row r="51" ht="14.25" spans="1:21">
      <c r="A51" s="17" t="s">
        <v>64</v>
      </c>
      <c r="B51" s="17">
        <v>368160</v>
      </c>
      <c r="C51" s="18">
        <v>297</v>
      </c>
      <c r="D51" s="18">
        <v>143</v>
      </c>
      <c r="E51" s="18">
        <v>27</v>
      </c>
      <c r="F51" s="18">
        <v>99</v>
      </c>
      <c r="G51" s="18">
        <v>28</v>
      </c>
      <c r="H51" s="18">
        <v>148500</v>
      </c>
      <c r="I51" s="17">
        <v>148500</v>
      </c>
      <c r="J51" s="17">
        <v>-83250</v>
      </c>
      <c r="K51" s="17"/>
      <c r="L51" s="17">
        <v>-195000</v>
      </c>
      <c r="M51" s="17">
        <v>78000</v>
      </c>
      <c r="N51" s="17">
        <v>33750</v>
      </c>
      <c r="O51" s="17">
        <f t="shared" si="1"/>
        <v>136410</v>
      </c>
      <c r="P51" s="28">
        <v>136410</v>
      </c>
      <c r="Q51" s="46">
        <v>118</v>
      </c>
      <c r="R51" s="48"/>
      <c r="S51" s="28">
        <v>100060</v>
      </c>
      <c r="T51" s="41">
        <f t="shared" si="2"/>
        <v>0</v>
      </c>
      <c r="U51" s="41"/>
    </row>
    <row r="52" ht="14.25" spans="1:21">
      <c r="A52" s="17" t="s">
        <v>65</v>
      </c>
      <c r="B52" s="17">
        <v>69500</v>
      </c>
      <c r="C52" s="18">
        <v>264</v>
      </c>
      <c r="D52" s="18">
        <v>137</v>
      </c>
      <c r="E52" s="20">
        <v>0</v>
      </c>
      <c r="F52" s="18">
        <v>127</v>
      </c>
      <c r="G52" s="18">
        <v>0</v>
      </c>
      <c r="H52" s="18">
        <v>132000</v>
      </c>
      <c r="I52" s="17">
        <v>132000</v>
      </c>
      <c r="J52" s="17">
        <v>115830</v>
      </c>
      <c r="K52" s="17"/>
      <c r="L52" s="17"/>
      <c r="M52" s="17">
        <v>81000</v>
      </c>
      <c r="N52" s="17">
        <v>34830</v>
      </c>
      <c r="O52" s="17">
        <f t="shared" si="1"/>
        <v>53330</v>
      </c>
      <c r="P52" s="28">
        <v>53330</v>
      </c>
      <c r="Q52" s="46">
        <v>90</v>
      </c>
      <c r="R52" s="45"/>
      <c r="S52" s="28">
        <v>76320</v>
      </c>
      <c r="T52" s="41">
        <f t="shared" si="2"/>
        <v>0</v>
      </c>
      <c r="U52" s="41"/>
    </row>
    <row r="53" ht="14.25" spans="1:21">
      <c r="A53" s="17" t="s">
        <v>66</v>
      </c>
      <c r="B53" s="17">
        <v>54500</v>
      </c>
      <c r="C53" s="18">
        <v>244</v>
      </c>
      <c r="D53" s="18">
        <v>122</v>
      </c>
      <c r="E53" s="18">
        <v>0</v>
      </c>
      <c r="F53" s="18">
        <v>122</v>
      </c>
      <c r="G53" s="18">
        <v>0</v>
      </c>
      <c r="H53" s="18">
        <v>122000</v>
      </c>
      <c r="I53" s="17">
        <v>61000</v>
      </c>
      <c r="J53" s="17">
        <v>115440</v>
      </c>
      <c r="K53" s="17">
        <v>6500</v>
      </c>
      <c r="L53" s="17"/>
      <c r="M53" s="17">
        <v>76000</v>
      </c>
      <c r="N53" s="17">
        <v>32940</v>
      </c>
      <c r="O53" s="17">
        <f t="shared" si="1"/>
        <v>108940</v>
      </c>
      <c r="P53" s="28">
        <v>108940</v>
      </c>
      <c r="Q53" s="46">
        <v>126</v>
      </c>
      <c r="R53" s="45"/>
      <c r="S53" s="28">
        <v>106850</v>
      </c>
      <c r="T53" s="41">
        <f t="shared" si="2"/>
        <v>0</v>
      </c>
      <c r="U53" s="41"/>
    </row>
    <row r="54" ht="14.25" spans="1:21">
      <c r="A54" s="17" t="s">
        <v>67</v>
      </c>
      <c r="B54" s="17">
        <v>57865</v>
      </c>
      <c r="C54" s="18">
        <v>235</v>
      </c>
      <c r="D54" s="18">
        <v>112</v>
      </c>
      <c r="E54" s="18">
        <v>8</v>
      </c>
      <c r="F54" s="18">
        <v>107</v>
      </c>
      <c r="G54" s="18">
        <v>8</v>
      </c>
      <c r="H54" s="18">
        <v>117500</v>
      </c>
      <c r="I54" s="17">
        <v>116335</v>
      </c>
      <c r="J54" s="17">
        <v>104685</v>
      </c>
      <c r="K54" s="17">
        <v>1635</v>
      </c>
      <c r="L54" s="17"/>
      <c r="M54" s="17">
        <v>72000</v>
      </c>
      <c r="N54" s="17">
        <v>31050</v>
      </c>
      <c r="O54" s="17">
        <f t="shared" si="1"/>
        <v>46215</v>
      </c>
      <c r="P54" s="28">
        <v>46215</v>
      </c>
      <c r="Q54" s="46">
        <v>114</v>
      </c>
      <c r="R54" s="45"/>
      <c r="S54" s="28">
        <v>96670</v>
      </c>
      <c r="T54" s="41">
        <f t="shared" si="2"/>
        <v>0</v>
      </c>
      <c r="U54" s="41"/>
    </row>
    <row r="55" ht="14.25" spans="1:21">
      <c r="A55" s="17" t="s">
        <v>68</v>
      </c>
      <c r="B55" s="17">
        <v>16200</v>
      </c>
      <c r="C55" s="18">
        <v>72</v>
      </c>
      <c r="D55" s="18">
        <v>41</v>
      </c>
      <c r="E55" s="18">
        <v>0</v>
      </c>
      <c r="F55" s="18">
        <v>31</v>
      </c>
      <c r="G55" s="18">
        <v>0</v>
      </c>
      <c r="H55" s="18">
        <v>36000</v>
      </c>
      <c r="I55" s="17">
        <v>36000</v>
      </c>
      <c r="J55" s="17">
        <v>28700</v>
      </c>
      <c r="K55" s="17">
        <v>4300</v>
      </c>
      <c r="L55" s="17"/>
      <c r="M55" s="17">
        <v>19000</v>
      </c>
      <c r="N55" s="17">
        <v>5400</v>
      </c>
      <c r="O55" s="17">
        <f t="shared" si="1"/>
        <v>8900</v>
      </c>
      <c r="P55" s="28">
        <v>8900</v>
      </c>
      <c r="Q55" s="46">
        <v>37</v>
      </c>
      <c r="R55" s="45"/>
      <c r="S55" s="28">
        <v>31380</v>
      </c>
      <c r="T55" s="41">
        <f t="shared" si="2"/>
        <v>0</v>
      </c>
      <c r="U55" s="41"/>
    </row>
    <row r="56" ht="14.25" spans="1:21">
      <c r="A56" s="17" t="s">
        <v>69</v>
      </c>
      <c r="B56" s="17">
        <v>94800</v>
      </c>
      <c r="C56" s="18">
        <v>415</v>
      </c>
      <c r="D56" s="18">
        <v>188</v>
      </c>
      <c r="E56" s="18">
        <v>25</v>
      </c>
      <c r="F56" s="18">
        <v>177</v>
      </c>
      <c r="G56" s="18">
        <v>25</v>
      </c>
      <c r="H56" s="18">
        <v>207500</v>
      </c>
      <c r="I56" s="17">
        <v>194940</v>
      </c>
      <c r="J56" s="17">
        <v>154440</v>
      </c>
      <c r="K56" s="17"/>
      <c r="L56" s="17"/>
      <c r="M56" s="17">
        <v>108000</v>
      </c>
      <c r="N56" s="17">
        <v>46440</v>
      </c>
      <c r="O56" s="17">
        <f t="shared" si="1"/>
        <v>54300</v>
      </c>
      <c r="P56" s="28">
        <v>54300</v>
      </c>
      <c r="Q56" s="46">
        <v>156</v>
      </c>
      <c r="R56" s="45"/>
      <c r="S56" s="28">
        <v>132290</v>
      </c>
      <c r="T56" s="41">
        <f t="shared" si="2"/>
        <v>0</v>
      </c>
      <c r="U56" s="41"/>
    </row>
    <row r="57" ht="14.25" spans="1:21">
      <c r="A57" s="17" t="s">
        <v>70</v>
      </c>
      <c r="B57" s="17">
        <v>72500</v>
      </c>
      <c r="C57" s="18">
        <v>351</v>
      </c>
      <c r="D57" s="18">
        <v>165</v>
      </c>
      <c r="E57" s="18">
        <v>21</v>
      </c>
      <c r="F57" s="18">
        <v>145</v>
      </c>
      <c r="G57" s="18">
        <v>20</v>
      </c>
      <c r="H57" s="18">
        <v>175500</v>
      </c>
      <c r="I57" s="17">
        <v>175500</v>
      </c>
      <c r="J57" s="17">
        <v>166900</v>
      </c>
      <c r="K57" s="17">
        <v>26500</v>
      </c>
      <c r="L57" s="17"/>
      <c r="M57" s="17">
        <v>108000</v>
      </c>
      <c r="N57" s="17">
        <v>32400</v>
      </c>
      <c r="O57" s="17">
        <f t="shared" si="1"/>
        <v>63900</v>
      </c>
      <c r="P57" s="28">
        <v>63900</v>
      </c>
      <c r="Q57" s="46">
        <v>114</v>
      </c>
      <c r="R57" s="45"/>
      <c r="S57" s="28">
        <v>96670</v>
      </c>
      <c r="T57" s="41">
        <f t="shared" si="2"/>
        <v>0</v>
      </c>
      <c r="U57" s="41"/>
    </row>
    <row r="58" ht="14.25" spans="1:21">
      <c r="A58" s="17" t="s">
        <v>71</v>
      </c>
      <c r="B58" s="17">
        <v>91320</v>
      </c>
      <c r="C58" s="18">
        <v>448</v>
      </c>
      <c r="D58" s="18">
        <v>216</v>
      </c>
      <c r="E58" s="18">
        <v>11</v>
      </c>
      <c r="F58" s="18">
        <v>206</v>
      </c>
      <c r="G58" s="18">
        <v>15</v>
      </c>
      <c r="H58" s="18">
        <v>224000</v>
      </c>
      <c r="I58" s="17">
        <v>116930</v>
      </c>
      <c r="J58" s="17">
        <v>204380</v>
      </c>
      <c r="K58" s="17">
        <v>16680</v>
      </c>
      <c r="L58" s="17"/>
      <c r="M58" s="17">
        <v>131000</v>
      </c>
      <c r="N58" s="17">
        <v>56700</v>
      </c>
      <c r="O58" s="17">
        <f t="shared" si="1"/>
        <v>178770</v>
      </c>
      <c r="P58" s="28">
        <v>178770</v>
      </c>
      <c r="Q58" s="46">
        <v>187</v>
      </c>
      <c r="R58" s="45"/>
      <c r="S58" s="28">
        <v>158580</v>
      </c>
      <c r="T58" s="41">
        <f t="shared" si="2"/>
        <v>0</v>
      </c>
      <c r="U58" s="41"/>
    </row>
    <row r="59" ht="14.25" spans="1:21">
      <c r="A59" s="17" t="s">
        <v>72</v>
      </c>
      <c r="B59" s="17">
        <v>93300</v>
      </c>
      <c r="C59" s="18">
        <v>400</v>
      </c>
      <c r="D59" s="18">
        <v>197</v>
      </c>
      <c r="E59" s="18">
        <v>4</v>
      </c>
      <c r="F59" s="18">
        <v>198</v>
      </c>
      <c r="G59" s="18">
        <v>1</v>
      </c>
      <c r="H59" s="18">
        <v>200000</v>
      </c>
      <c r="I59" s="17">
        <v>131200</v>
      </c>
      <c r="J59" s="17">
        <v>184930</v>
      </c>
      <c r="K59" s="17">
        <v>7200</v>
      </c>
      <c r="L59" s="17"/>
      <c r="M59" s="17">
        <v>124000</v>
      </c>
      <c r="N59" s="17">
        <v>53730</v>
      </c>
      <c r="O59" s="17">
        <f t="shared" si="1"/>
        <v>147030</v>
      </c>
      <c r="P59" s="28">
        <v>147030</v>
      </c>
      <c r="Q59" s="46">
        <v>175</v>
      </c>
      <c r="R59" s="45"/>
      <c r="S59" s="28">
        <v>148400</v>
      </c>
      <c r="T59" s="41">
        <f t="shared" si="2"/>
        <v>0</v>
      </c>
      <c r="U59" s="41"/>
    </row>
    <row r="60" ht="14.25" spans="1:21">
      <c r="A60" s="17" t="s">
        <v>73</v>
      </c>
      <c r="B60" s="17">
        <v>294540</v>
      </c>
      <c r="C60" s="18">
        <v>1468</v>
      </c>
      <c r="D60" s="18">
        <v>752</v>
      </c>
      <c r="E60" s="18">
        <v>0</v>
      </c>
      <c r="F60" s="18">
        <v>716</v>
      </c>
      <c r="G60" s="18">
        <v>0</v>
      </c>
      <c r="H60" s="18">
        <v>734000</v>
      </c>
      <c r="I60" s="17">
        <v>734000</v>
      </c>
      <c r="J60" s="17">
        <v>725280</v>
      </c>
      <c r="K60" s="17">
        <v>82960</v>
      </c>
      <c r="L60" s="17"/>
      <c r="M60" s="17">
        <v>449000</v>
      </c>
      <c r="N60" s="17">
        <v>193320</v>
      </c>
      <c r="O60" s="17">
        <f t="shared" si="1"/>
        <v>285820</v>
      </c>
      <c r="P60" s="28">
        <v>285820</v>
      </c>
      <c r="Q60" s="46">
        <v>728</v>
      </c>
      <c r="R60" s="45"/>
      <c r="S60" s="28">
        <v>617340</v>
      </c>
      <c r="T60" s="41">
        <f t="shared" si="2"/>
        <v>0</v>
      </c>
      <c r="U60" s="41"/>
    </row>
    <row r="61" ht="14.25" spans="1:21">
      <c r="A61" s="17" t="s">
        <v>74</v>
      </c>
      <c r="B61" s="17">
        <v>58180</v>
      </c>
      <c r="C61" s="18">
        <v>290</v>
      </c>
      <c r="D61" s="18">
        <v>141</v>
      </c>
      <c r="E61" s="18">
        <v>4</v>
      </c>
      <c r="F61" s="18">
        <v>139</v>
      </c>
      <c r="G61" s="18">
        <v>6</v>
      </c>
      <c r="H61" s="18">
        <v>145000</v>
      </c>
      <c r="I61" s="17">
        <v>145000</v>
      </c>
      <c r="J61" s="17">
        <v>144470</v>
      </c>
      <c r="K61" s="17">
        <v>14320</v>
      </c>
      <c r="L61" s="17"/>
      <c r="M61" s="17">
        <v>91000</v>
      </c>
      <c r="N61" s="17">
        <v>39150</v>
      </c>
      <c r="O61" s="17">
        <f t="shared" si="1"/>
        <v>57650</v>
      </c>
      <c r="P61" s="28">
        <v>57650</v>
      </c>
      <c r="Q61" s="46">
        <v>136</v>
      </c>
      <c r="R61" s="45"/>
      <c r="S61" s="28">
        <v>115330</v>
      </c>
      <c r="T61" s="41">
        <f t="shared" si="2"/>
        <v>0</v>
      </c>
      <c r="U61" s="41"/>
    </row>
    <row r="62" ht="14.25" spans="1:21">
      <c r="A62" s="17" t="s">
        <v>75</v>
      </c>
      <c r="B62" s="17">
        <v>109500</v>
      </c>
      <c r="C62" s="18">
        <v>670</v>
      </c>
      <c r="D62" s="18">
        <v>330</v>
      </c>
      <c r="E62" s="18">
        <v>5</v>
      </c>
      <c r="F62" s="18">
        <v>330</v>
      </c>
      <c r="G62" s="18">
        <v>5</v>
      </c>
      <c r="H62" s="18">
        <v>335000</v>
      </c>
      <c r="I62" s="17">
        <v>335000</v>
      </c>
      <c r="J62" s="17">
        <v>364950</v>
      </c>
      <c r="K62" s="17">
        <v>65500</v>
      </c>
      <c r="L62" s="17"/>
      <c r="M62" s="17">
        <v>209000</v>
      </c>
      <c r="N62" s="17">
        <v>90450</v>
      </c>
      <c r="O62" s="17">
        <f t="shared" si="1"/>
        <v>139450</v>
      </c>
      <c r="P62" s="28">
        <v>131950</v>
      </c>
      <c r="Q62" s="46">
        <v>320</v>
      </c>
      <c r="R62" s="45"/>
      <c r="S62" s="28">
        <v>271360</v>
      </c>
      <c r="T62" s="41">
        <f t="shared" si="2"/>
        <v>7500</v>
      </c>
      <c r="U62" s="41"/>
    </row>
    <row r="63" ht="14.25" spans="1:21">
      <c r="A63" s="17" t="s">
        <v>76</v>
      </c>
      <c r="B63" s="17">
        <v>122100</v>
      </c>
      <c r="C63" s="18">
        <v>656</v>
      </c>
      <c r="D63" s="18">
        <v>326</v>
      </c>
      <c r="E63" s="18">
        <v>13</v>
      </c>
      <c r="F63" s="18">
        <v>304</v>
      </c>
      <c r="G63" s="18">
        <v>13</v>
      </c>
      <c r="H63" s="18">
        <v>328000</v>
      </c>
      <c r="I63" s="17">
        <v>323000</v>
      </c>
      <c r="J63" s="17">
        <v>335490</v>
      </c>
      <c r="K63" s="17">
        <v>51900</v>
      </c>
      <c r="L63" s="17"/>
      <c r="M63" s="17">
        <v>198000</v>
      </c>
      <c r="N63" s="17">
        <v>85590</v>
      </c>
      <c r="O63" s="17">
        <f t="shared" si="1"/>
        <v>134590</v>
      </c>
      <c r="P63" s="28">
        <v>134590</v>
      </c>
      <c r="Q63" s="46">
        <v>317</v>
      </c>
      <c r="R63" s="45"/>
      <c r="S63" s="28">
        <v>268820</v>
      </c>
      <c r="T63" s="41">
        <f t="shared" si="2"/>
        <v>0</v>
      </c>
      <c r="U63" s="41"/>
    </row>
    <row r="64" ht="14.25" spans="1:21">
      <c r="A64" s="17" t="s">
        <v>77</v>
      </c>
      <c r="B64" s="17">
        <v>148500</v>
      </c>
      <c r="C64" s="18">
        <v>663</v>
      </c>
      <c r="D64" s="18">
        <v>355</v>
      </c>
      <c r="E64" s="18">
        <v>0</v>
      </c>
      <c r="F64" s="18">
        <v>308</v>
      </c>
      <c r="G64" s="18">
        <v>0</v>
      </c>
      <c r="H64" s="18">
        <v>331500</v>
      </c>
      <c r="I64" s="17">
        <v>323900</v>
      </c>
      <c r="J64" s="17">
        <v>311980</v>
      </c>
      <c r="K64" s="17">
        <v>21500</v>
      </c>
      <c r="L64" s="17"/>
      <c r="M64" s="17">
        <v>203000</v>
      </c>
      <c r="N64" s="17">
        <v>87480</v>
      </c>
      <c r="O64" s="17">
        <f t="shared" si="1"/>
        <v>136580</v>
      </c>
      <c r="P64" s="28">
        <v>136580</v>
      </c>
      <c r="Q64" s="46">
        <v>283</v>
      </c>
      <c r="R64" s="45"/>
      <c r="S64" s="28">
        <v>239980</v>
      </c>
      <c r="T64" s="41">
        <f t="shared" si="2"/>
        <v>0</v>
      </c>
      <c r="U64" s="41"/>
    </row>
    <row r="65" ht="14.25" spans="1:21">
      <c r="A65" s="17" t="s">
        <v>78</v>
      </c>
      <c r="B65" s="17">
        <v>192900</v>
      </c>
      <c r="C65" s="18">
        <v>403</v>
      </c>
      <c r="D65" s="18">
        <v>206</v>
      </c>
      <c r="E65" s="18">
        <v>0</v>
      </c>
      <c r="F65" s="18">
        <v>197</v>
      </c>
      <c r="G65" s="18">
        <v>0</v>
      </c>
      <c r="H65" s="18">
        <v>201500</v>
      </c>
      <c r="I65" s="17">
        <v>197900</v>
      </c>
      <c r="J65" s="17">
        <v>240600</v>
      </c>
      <c r="K65" s="17"/>
      <c r="L65" s="17"/>
      <c r="M65" s="17">
        <v>138000</v>
      </c>
      <c r="N65" s="17">
        <v>102600</v>
      </c>
      <c r="O65" s="17">
        <f t="shared" si="1"/>
        <v>235600</v>
      </c>
      <c r="P65" s="28">
        <v>235600</v>
      </c>
      <c r="Q65" s="46">
        <v>68</v>
      </c>
      <c r="R65" s="45"/>
      <c r="S65" s="28">
        <v>57660</v>
      </c>
      <c r="T65" s="41">
        <f t="shared" si="2"/>
        <v>0</v>
      </c>
      <c r="U65" s="41"/>
    </row>
    <row r="66" ht="14.25" spans="1:21">
      <c r="A66" s="17" t="s">
        <v>79</v>
      </c>
      <c r="B66" s="17">
        <v>15440</v>
      </c>
      <c r="C66" s="18">
        <v>102</v>
      </c>
      <c r="D66" s="18">
        <v>40</v>
      </c>
      <c r="E66" s="18">
        <v>14</v>
      </c>
      <c r="F66" s="18">
        <v>34</v>
      </c>
      <c r="G66" s="18">
        <v>14</v>
      </c>
      <c r="H66" s="18">
        <v>51000</v>
      </c>
      <c r="I66" s="17">
        <v>51000</v>
      </c>
      <c r="J66" s="17">
        <v>50290</v>
      </c>
      <c r="K66" s="17">
        <v>6060</v>
      </c>
      <c r="L66" s="17"/>
      <c r="M66" s="17">
        <v>31000</v>
      </c>
      <c r="N66" s="17">
        <v>13230</v>
      </c>
      <c r="O66" s="17">
        <f t="shared" si="1"/>
        <v>14730</v>
      </c>
      <c r="P66" s="28">
        <v>14730</v>
      </c>
      <c r="Q66" s="46">
        <v>39</v>
      </c>
      <c r="R66" s="45"/>
      <c r="S66" s="28">
        <v>33070</v>
      </c>
      <c r="T66" s="41">
        <f t="shared" si="2"/>
        <v>0</v>
      </c>
      <c r="U66" s="41"/>
    </row>
    <row r="67" ht="14.25" spans="1:21">
      <c r="A67" s="17" t="s">
        <v>80</v>
      </c>
      <c r="B67" s="17">
        <v>12360</v>
      </c>
      <c r="C67" s="18">
        <v>54</v>
      </c>
      <c r="D67" s="18">
        <v>26</v>
      </c>
      <c r="E67" s="18">
        <v>1</v>
      </c>
      <c r="F67" s="18">
        <v>26</v>
      </c>
      <c r="G67" s="18">
        <v>1</v>
      </c>
      <c r="H67" s="18">
        <v>27000</v>
      </c>
      <c r="I67" s="17">
        <v>27000</v>
      </c>
      <c r="J67" s="17">
        <v>25430</v>
      </c>
      <c r="K67" s="17">
        <v>1140</v>
      </c>
      <c r="L67" s="17"/>
      <c r="M67" s="17">
        <v>17000</v>
      </c>
      <c r="N67" s="17">
        <v>7290</v>
      </c>
      <c r="O67" s="17">
        <f t="shared" si="1"/>
        <v>10790</v>
      </c>
      <c r="P67" s="28">
        <v>10790</v>
      </c>
      <c r="Q67" s="46">
        <v>27</v>
      </c>
      <c r="R67" s="45"/>
      <c r="S67" s="28">
        <v>22900</v>
      </c>
      <c r="T67" s="41">
        <f t="shared" si="2"/>
        <v>0</v>
      </c>
      <c r="U67" s="41"/>
    </row>
    <row r="68" ht="14.25" spans="1:21">
      <c r="A68" s="17" t="s">
        <v>81</v>
      </c>
      <c r="B68" s="17">
        <v>29380</v>
      </c>
      <c r="C68" s="18">
        <v>98</v>
      </c>
      <c r="D68" s="18">
        <v>42</v>
      </c>
      <c r="E68" s="18">
        <v>6</v>
      </c>
      <c r="F68" s="18">
        <v>44</v>
      </c>
      <c r="G68" s="18">
        <v>6</v>
      </c>
      <c r="H68" s="18">
        <v>49000</v>
      </c>
      <c r="I68" s="17">
        <v>49000</v>
      </c>
      <c r="J68" s="17">
        <v>44500</v>
      </c>
      <c r="K68" s="17"/>
      <c r="L68" s="17"/>
      <c r="M68" s="17">
        <v>31000</v>
      </c>
      <c r="N68" s="17">
        <v>13500</v>
      </c>
      <c r="O68" s="17">
        <f t="shared" si="1"/>
        <v>24880</v>
      </c>
      <c r="P68" s="28">
        <v>24880</v>
      </c>
      <c r="Q68" s="46">
        <v>36</v>
      </c>
      <c r="R68" s="45"/>
      <c r="S68" s="28">
        <v>30530</v>
      </c>
      <c r="T68" s="41">
        <f t="shared" si="2"/>
        <v>0</v>
      </c>
      <c r="U68" s="41"/>
    </row>
    <row r="69" ht="14.25" spans="1:21">
      <c r="A69" s="17" t="s">
        <v>82</v>
      </c>
      <c r="B69" s="17">
        <v>10940</v>
      </c>
      <c r="C69" s="18">
        <v>56</v>
      </c>
      <c r="D69" s="18">
        <v>24</v>
      </c>
      <c r="E69" s="18">
        <v>3</v>
      </c>
      <c r="F69" s="18">
        <v>26</v>
      </c>
      <c r="G69" s="18">
        <v>3</v>
      </c>
      <c r="H69" s="18">
        <v>28000</v>
      </c>
      <c r="I69" s="17">
        <v>28000</v>
      </c>
      <c r="J69" s="17">
        <v>29510</v>
      </c>
      <c r="K69" s="17">
        <v>2060</v>
      </c>
      <c r="L69" s="17"/>
      <c r="M69" s="17">
        <v>18000</v>
      </c>
      <c r="N69" s="17">
        <v>9450</v>
      </c>
      <c r="O69" s="17">
        <f t="shared" si="1"/>
        <v>12450</v>
      </c>
      <c r="P69" s="28">
        <v>12450</v>
      </c>
      <c r="Q69" s="46">
        <v>32</v>
      </c>
      <c r="R69" s="45"/>
      <c r="S69" s="28">
        <v>27140</v>
      </c>
      <c r="T69" s="41">
        <f t="shared" si="2"/>
        <v>0</v>
      </c>
      <c r="U69" s="41"/>
    </row>
    <row r="70" ht="14.25" spans="1:21">
      <c r="A70" s="17" t="s">
        <v>83</v>
      </c>
      <c r="B70" s="17">
        <v>39980</v>
      </c>
      <c r="C70" s="18">
        <v>171</v>
      </c>
      <c r="D70" s="18">
        <v>76</v>
      </c>
      <c r="E70" s="18">
        <v>4</v>
      </c>
      <c r="F70" s="18">
        <v>89</v>
      </c>
      <c r="G70" s="18">
        <v>2</v>
      </c>
      <c r="H70" s="18">
        <v>85500</v>
      </c>
      <c r="I70" s="15">
        <v>85500</v>
      </c>
      <c r="J70" s="17">
        <v>76000</v>
      </c>
      <c r="K70" s="17">
        <v>100</v>
      </c>
      <c r="L70" s="17"/>
      <c r="M70" s="17">
        <v>57000</v>
      </c>
      <c r="N70" s="17">
        <v>18900</v>
      </c>
      <c r="O70" s="17">
        <f t="shared" si="1"/>
        <v>30480</v>
      </c>
      <c r="P70" s="28">
        <v>30480</v>
      </c>
      <c r="Q70" s="46">
        <v>68</v>
      </c>
      <c r="R70" s="45"/>
      <c r="S70" s="28">
        <v>57660</v>
      </c>
      <c r="T70" s="41">
        <f t="shared" si="2"/>
        <v>0</v>
      </c>
      <c r="U70" s="41"/>
    </row>
    <row r="71" ht="14.25" spans="1:21">
      <c r="A71" s="17" t="s">
        <v>84</v>
      </c>
      <c r="B71" s="17">
        <v>1580</v>
      </c>
      <c r="C71" s="18">
        <v>4</v>
      </c>
      <c r="D71" s="18">
        <v>2</v>
      </c>
      <c r="E71" s="18">
        <v>0</v>
      </c>
      <c r="F71" s="18">
        <v>2</v>
      </c>
      <c r="G71" s="18">
        <v>0</v>
      </c>
      <c r="H71" s="18">
        <v>2000</v>
      </c>
      <c r="I71" s="17">
        <v>1000</v>
      </c>
      <c r="J71" s="17">
        <v>1540</v>
      </c>
      <c r="K71" s="17"/>
      <c r="L71" s="17"/>
      <c r="M71" s="17">
        <v>1000</v>
      </c>
      <c r="N71" s="17">
        <v>540</v>
      </c>
      <c r="O71" s="17">
        <f t="shared" si="1"/>
        <v>2120</v>
      </c>
      <c r="P71" s="28">
        <v>2120</v>
      </c>
      <c r="Q71" s="46">
        <v>2</v>
      </c>
      <c r="R71" s="45"/>
      <c r="S71" s="28">
        <v>1700</v>
      </c>
      <c r="T71" s="41">
        <f t="shared" si="2"/>
        <v>0</v>
      </c>
      <c r="U71" s="41"/>
    </row>
  </sheetData>
  <mergeCells count="24">
    <mergeCell ref="A2:S2"/>
    <mergeCell ref="R3:S3"/>
    <mergeCell ref="C4:I4"/>
    <mergeCell ref="J4:N4"/>
    <mergeCell ref="Q4:U4"/>
    <mergeCell ref="D5:E5"/>
    <mergeCell ref="F5:G5"/>
    <mergeCell ref="S5:U5"/>
    <mergeCell ref="A4:A7"/>
    <mergeCell ref="B4:B7"/>
    <mergeCell ref="C5:C7"/>
    <mergeCell ref="D6:D7"/>
    <mergeCell ref="E6:E7"/>
    <mergeCell ref="F6:F7"/>
    <mergeCell ref="G6:G7"/>
    <mergeCell ref="H5:H7"/>
    <mergeCell ref="I5:I7"/>
    <mergeCell ref="J5:J7"/>
    <mergeCell ref="M5:M6"/>
    <mergeCell ref="N5:N6"/>
    <mergeCell ref="P4:P6"/>
    <mergeCell ref="Q5:Q6"/>
    <mergeCell ref="R5:R6"/>
    <mergeCell ref="K5:L6"/>
  </mergeCell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2023秋季及预拨2024年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叶亚旭1</dc:creator>
  <cp:lastModifiedBy>木木</cp:lastModifiedBy>
  <dcterms:created xsi:type="dcterms:W3CDTF">2024-10-07T12:55:00Z</dcterms:created>
  <dcterms:modified xsi:type="dcterms:W3CDTF">2024-11-01T07:33:02Z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674A1C82B9AF468CA72F3B5F0A23211C_13</vt:lpwstr>
  </property>
  <property fmtid="{D5CDD505-2E9C-101B-9397-08002B2CF9AE}" pid="3" name="KSOProductBuildVer">
    <vt:lpwstr>2052-12.1.0.18608</vt:lpwstr>
  </property>
</Properties>
</file>