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07"/>
  </bookViews>
  <sheets>
    <sheet name="附件" sheetId="12" r:id="rId1"/>
  </sheets>
  <definedNames>
    <definedName name="_xlnm._FilterDatabase" localSheetId="0" hidden="1">附件!$A$5:$XBU$495</definedName>
    <definedName name="_xlnm.Print_Area" localSheetId="0">附件!$A$1:$M$493</definedName>
    <definedName name="_xlnm.Print_Titles" localSheetId="0">附件!$5:$5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<sst xmlns="http://schemas.openxmlformats.org/spreadsheetml/2006/main" count="4569" uniqueCount="1669">
  <si>
    <t>2025年南安市在建重点项目建设计划</t>
  </si>
  <si>
    <t>序号</t>
  </si>
  <si>
    <t>项目名称</t>
  </si>
  <si>
    <t>类别</t>
  </si>
  <si>
    <t>建设地点</t>
  </si>
  <si>
    <t>建设内容及规模</t>
  </si>
  <si>
    <t>建设年限</t>
  </si>
  <si>
    <t>总投资</t>
  </si>
  <si>
    <t>2025年计划投资</t>
  </si>
  <si>
    <t>2025年目标任务</t>
  </si>
  <si>
    <t>主管部门</t>
  </si>
  <si>
    <t>责任单位</t>
  </si>
  <si>
    <t>项目类别</t>
  </si>
  <si>
    <t>项目层级</t>
  </si>
  <si>
    <t>总计</t>
  </si>
  <si>
    <t>跨乡镇</t>
  </si>
  <si>
    <t>国道G324线公路工程</t>
  </si>
  <si>
    <t>续列</t>
  </si>
  <si>
    <t>美林洪濑
康美
丰州
霞美
官桥
水头</t>
  </si>
  <si>
    <t>项目占地8227.57亩，涉及洪濑、康美、美林街道、丰州、霞美、官桥、水头等7个乡镇41个村，路线全长56.804公里，采用城镇化地区一级公路标准建设，设计速度采用主路为80公里/小时，辅道为40公里/小时，路基宽度40.5/55米，沥青混凝土路面结构。建设内容包含隧道工程、桥涵工程、道路工程、管道工程等。</t>
  </si>
  <si>
    <t>2023-2027</t>
  </si>
  <si>
    <t>第一季度：
水头至厦门段：隧道累计左右各开挖300米，完成土地报批材料报送；
官桥泗溪至水头新营段：完成项目土地报批公告发布及现状调查、完成临时用地办理；
康美园内至官桥泗溪段：明确项目规模；
第二季度：
水头至厦门段：隧道累计左右各开挖300米，完成土地报批批复；
官桥泗溪至水头新营段：完成项目土地报批组卷及报送省厅；
康美园内至官桥泗溪段：可研编制；
第三季度：
水头至厦门段：隧道累计左右各开挖300米，进行道路路基段基层施工；
官桥泗溪至水头新营段：完成项目土地报批批复，完成隧道口施工；
康美园内至官桥泗溪段：完成可研编制；
第四季度：
水头至厦门段：隧道累计左右各开挖300米，完成道路路基段基层施工；
官桥泗溪至水头新营段：完成隧道左右各施工200米，道路路基段施工；
康美园内至官桥泗溪段：完成可研审查。</t>
  </si>
  <si>
    <t>交通运输局</t>
  </si>
  <si>
    <t>交通运输局
能源工贸集团
美林办事处
洪濑镇政府
康美镇政府
丰州镇政府
霞美镇政府
官桥镇政府
水头镇政府</t>
  </si>
  <si>
    <t>交通项目</t>
  </si>
  <si>
    <t>省在建
泉州在建
南安在建</t>
  </si>
  <si>
    <t>国道358线南安柳城至仑苍（安溪界）段公路工程</t>
  </si>
  <si>
    <t>溪美
柳城
美林
省新</t>
  </si>
  <si>
    <t>项目占地2235亩，涉及溪美、柳城、美林、省新，起点位于柳城街道杏莲村（南官公路平行交叉），经溪美街道宣化村、长富村、莲塘村、贵峰村，美林街道珠渊村，终于省新茂盛路（福昌路平行交叉），全长14.26km，按一级公路标准设计，采用30.5米公路断面，双向六车道。全线采用沥青混凝土路面，设计速度为60km/h。</t>
  </si>
  <si>
    <t>2024-2027</t>
  </si>
  <si>
    <t>第一季度：完成施工图设计；
第二季度：完成施工图审查及预算编制；
第三季度：完成用地预审及选址意见书组件；
第四季度：办理用地手续及开工。</t>
  </si>
  <si>
    <t>交通运输局
能源工贸集团
溪美办事处
柳城办事处
美林办事处
省新镇政府</t>
  </si>
  <si>
    <t>泉州预备
南安在建</t>
  </si>
  <si>
    <t>南安市全域水产育种创新能力提升项目（一期）</t>
  </si>
  <si>
    <t>新列入</t>
  </si>
  <si>
    <t>项目总用地面积3581211.239㎡，总建筑面积10000平方米。主要建设管理用房、创新培育中心。生态精养4899.24亩，陆基循环生态养殖276.07亩，生态圈养196.48亩。主养大口黑鲈鱼鱼苗、黄颡鱼鱼苗、鳜鱼鱼苗、黑脊倒刺鱼苗、光唇鱼苗、马口鱼苗；套养鲢鱼鱼苗、鳙鱼鱼苗、鲫鱼鱼苗、鳜鱼鱼苗。购置叶轮增氧机、罗茨鼓风机、投料机、拌料机、巡逻作业船、变压器等相关配套机械，新建改建管理用房，搭建养殖平台，以高技术、高产值方向发展水产养殖业。</t>
  </si>
  <si>
    <t>2024-2026</t>
  </si>
  <si>
    <t>第一季度：完成前期手续及招投标工作；
第二季度：设备进场施工建设；
第三季度：完成设备设施建设及鱼苗投产；
第四季度：日常水产养殖。</t>
  </si>
  <si>
    <t>农业农村局</t>
  </si>
  <si>
    <t>能源工贸集团
各有关乡镇</t>
  </si>
  <si>
    <t>农林水利项目</t>
  </si>
  <si>
    <t>泉州在建
南安在建</t>
  </si>
  <si>
    <t>南安数字科创产业园</t>
  </si>
  <si>
    <t>美林
柳城
省新
霞美</t>
  </si>
  <si>
    <t>项目总用地面积约1700亩，总建筑面积170196.13㎡。主要建设1、南安应急安全科创谷建设，总用地面积74103㎡，厂房总占地面积35229.99㎡，总建筑面积167659.13㎡；2、智慧园区建设，包括园区“算力中心”（配套网络设备、云平台服务器、安全设备、系统软件、大屏显示等智能化设施）、园区“视联网”、园区“灯联网”、园区“物联网”、智慧园区管理平台；3、基础设施建设，包括新建园区道路27条，总长约19019.71m、改造提升道路5条，总长约8000.00m、土方平整约186万m³、供水排水管道改造提升约5800m、污水治理泵站约2112m，管道约1219米、园区配套服务中心建筑面积约425㎡；4、利用国有自持物业资产和公共用地服务用地等建设智能充电、智慧停车场、智慧光伏发电等。</t>
  </si>
  <si>
    <t>2024-2029</t>
  </si>
  <si>
    <t>第一季度：【茂华西路三期、南安市茂华西路（福飞北路至福金北路段）、锦仙大道A段工程、金河大道双溪口段、光电基地支十一路工程、创新路I标、福建省晋江旧金鸡闸至杏浦大桥南岸防洪工程与江滨南路（南安段）二期工程下穿杭深线晋江特大桥工程、榕桥园区道路提升改造项目等】市政道路路基施工完成60%、污水提升基础施工完成30%，管道完成20%、园区智慧项目平台搭建完成30%，设备生产；
第二季度：市政道路管网施工完成50%、污水提升基础施工完成80%，管道完成50%、园区智慧项目平台搭建完成50%，设备进场安装；
第三季度：市政道路路基和管网基本完成施工、污水提升主体完成50%，管道完成70%、园区智慧项目平台搭建完成80%，设备安装完成80%；
第四季度：市政道路进行路面及附属施工、污水提升主体全部完成，管道完成85%、园区智慧项目完成试运营。</t>
  </si>
  <si>
    <t>经济开发区</t>
  </si>
  <si>
    <t>经济开发区
园区集团
柳城办事处
美林办事处
省新镇政府
霞美镇政府</t>
  </si>
  <si>
    <t>服务业项目</t>
  </si>
  <si>
    <t>南安市道路桥梁修复提升工程</t>
  </si>
  <si>
    <t>项目涉及全市各乡镇，完成25座桥梁规划设计并开工建设；完成国省道水毁修复；县道354线霞美至三堡段公路改造工程完成前期工作，年底争取开工建设；水头大深线道路拓宽改造工程完成前期工作并开工建设；县道X323、X354霞美段路面沥青化改造工程完成部分路段修补及部分路段改造工程；国省道路整治工程完成项目工程内容。</t>
  </si>
  <si>
    <t>2023-2025</t>
  </si>
  <si>
    <t>第一季度：完成县道354线霞美至三堡段；
第二季度：县道354霞美段完成部分路面工程；
第三季度：完成县道X354霞美段；
第四季度：基本完成英仑公路（X341）整治提升工程。</t>
  </si>
  <si>
    <t>交通运输局
能源工贸集团
南安公路分中心
各有关乡镇</t>
  </si>
  <si>
    <t>向乐公路拓宽改造项目第二至四标段</t>
  </si>
  <si>
    <t>向阳
乐峰</t>
  </si>
  <si>
    <t>项目占地439.4亩，涉及向阳乡向阳村、卓厝村、海山林场，乐峰镇潭边村、炉中村、印山林场，罗东镇罗东林场。第二标段长3.011公里、第三标段4.404公里，路面宽由5m拓宽至7.5m，全路幅路面重铺；第三标段长1.8公里，按三级公路标准设计，路基宽7.5m，砼面宽6.5m。</t>
  </si>
  <si>
    <t>第一季度：基本完成征迁工作，用地资料组件上报；
第二季度：完成用地报批；
第三季度：推进边沟、挡墙等路基工程施工；
第四季度：完成部分路面工程。</t>
  </si>
  <si>
    <t>交通运输局
向阳乡政府
乐峰镇政府</t>
  </si>
  <si>
    <t>南安在建</t>
  </si>
  <si>
    <t>南安市北外二环公路工程（一期工程）</t>
  </si>
  <si>
    <t>康美
丰州
霞美</t>
  </si>
  <si>
    <t>项目占地293.35亩，涉及康美、丰州、霞美。起点位于康美镇东旭村南侧的S213，向南经青山村与南洪路平交后拓宽兰青大桥，近期接省道215线；远期下穿联十一线高架后于兰田村董内设桥梁上跨兴泉铁路隧道，至溪丰村南侧上跨漳泉肖铁路及晋江后，于仙河村与江滨南路相连，向南下穿环城高速后止于滨江大道，主线全长10.65公里，设计速度60km/h，采用二级公路兼城市主干道标准设计，标准路基宽度50m，主线双向6车道，并设1.2km连接线与S215相连。</t>
  </si>
  <si>
    <t>第一季度：用地选址、全过程咨询招标；
第二季度：一期初设编制、报批，规划用地许可、社稳、环评报告编制，建设工程规划许可证；
第三季度：完成一期施工、监理招标及质量监督开工许可并开工；
第四季度：开展路基清表及相关雨污水管线施工。</t>
  </si>
  <si>
    <t>交通运输局
能源工贸集团
康美镇政府
丰州镇政府
霞美镇政府</t>
  </si>
  <si>
    <t>南安市2025年电网建设及改造工程</t>
  </si>
  <si>
    <t>项目占地86亩，涉及全市26个乡镇（街道）。2025年续建110千伏长福二输变电工程、110千伏梅山二输变电工程、110千伏洪濑二输变电工程、110千伏梅山二变电站35千伏线路工程、35千伏九都北（九都Ⅱ）输变电工程；新建110千伏西庄二输变电工程、110千伏北山（城西）输变电工程、110千伏埔当～湖美线路新建工程，110千伏后田变电站主变扩建工程、35千伏翔云二输变电工程；新建2025年配电网建设工程，其中10千伏线路106.276公里，公用台区148台。</t>
  </si>
  <si>
    <t>2025-2026</t>
  </si>
  <si>
    <t>第一季度：续建110千伏长福二输变电工程、110千伏梅山二输变电工程、110千伏洪濑二输变电工程、110千伏梅山二变电站35千伏线路工程、35千伏九都北（九都Ⅱ）输变电工程；新建10千伏线路20公里，公用台区30台；
第二季度：投产110千伏长福二输变电工程、110千伏梅山二输变电工程；续建110千伏洪濑二输变电工程、110千伏梅山二变电站35千伏线路工程、35千伏九都北（九都Ⅱ）输变电工程；新建10千伏线路60公里，公用台区75台；
第三季度：投产110千伏洪濑二输变电工程、110千伏梅山二变电站35千伏线路工程、35千伏九都北（九都Ⅱ）输变电工程；新建10千伏线路80公里，公用台区105台；
第四季度：开工新建110千伏西庄二输变电工程、110千伏北山（城西）输变电工程、110千伏埔当～湖美线路新建工程，110千伏后田变电站主变扩建工程、35千伏翔云二输变电工程；新建10千伏线路106.276公里，公用台区148台。</t>
  </si>
  <si>
    <t>工信局</t>
  </si>
  <si>
    <t>各有关乡镇（街道）</t>
  </si>
  <si>
    <t>能源项目</t>
  </si>
  <si>
    <t>水暖卫浴千亿走廊提升（一期）项目</t>
  </si>
  <si>
    <t>美林
省新</t>
  </si>
  <si>
    <t>立足补齐“产业链”、健全“创新链”、完善“配套链”，紧紧围绕新加坡邦城规划编制的《南安经开区茂盛路沿线专项城市设计》按“近中远”期、“轻重缓急”对生产性服务配套、生活性服务配套、产业链补短板做专项精细谋划。</t>
  </si>
  <si>
    <t>第一季度：完成水暖卫浴千亿产业走廊景观节点、形象标识、工程施工图设计、预算工作；配套服务中心地块土地收储；
第二季度：完成水暖卫浴千亿走廊景观节点、形象标识、工程招标并组织进场施工；土地招拍挂；
第三季度：水暖卫浴千亿走廊景观节点、形象标识、工程继续施工；服务中心方案设计；
第四季度：水暖卫浴千亿走廊景观节点、形象标识、工程竣工投用。服务中心招标完成进场施工。</t>
  </si>
  <si>
    <t>经济开发区
园区集团
美林办事处
省新镇政府</t>
  </si>
  <si>
    <t>城建环保项目</t>
  </si>
  <si>
    <t>福建天然气管网二期工程德化支线（南安段）迁改工程</t>
  </si>
  <si>
    <t>水头
东田</t>
  </si>
  <si>
    <t>项目占地313亩，涉及水头的星辉村、后坑村、曾岭村、新营村、朴山村、呈美村，东田的东田村等7个村，选址于水头镇后坑村南至呈美村北，东田镇岭头村南至水洋尾村东。
本迁改工程分为2段，分别为水头镇段管道迁改和东田镇段管道迁改。水头镇段管道迁改起自水头镇后坑村南，止于水头镇呈美村北，管道总体由南向北沿山区敷设，迁改段管道长度约9.5km，管径D508mm，设计压力7.5MPa；东田镇段管道迁改起自东田镇岭头村南，止于水洋尾村东，管道总体由南向北沿山区敷设，迁改段管道长度约1.8km，管径D508mm，设计压力7.5MPa。</t>
  </si>
  <si>
    <t>第一季度：完成水头段迁改2公里；
第二季度：完成东田段迁改，水头段迁改2公里；
第三季度：完成水头段迁改2公里；
第四季度：完成水头段迁改1.9公里及全段竣工验收。</t>
  </si>
  <si>
    <t>发改局</t>
  </si>
  <si>
    <t>发改局
能源工贸集团
水头镇政府
东田镇政府</t>
  </si>
  <si>
    <t>南安市电力设施建设工程包</t>
  </si>
  <si>
    <t>美林省新东田金淘梅山洪濑诗山霞美水头石井</t>
  </si>
  <si>
    <t>涉及美林、省新、东田、金淘、梅山、洪濑、诗山、霞美、水头、石井10个乡镇（街道）。
1.南安城区网格10kV洋美线等线路防灾抗灾能力提升工程；
2.南安东田网格10kV凤巢线等线路防灾抗灾能力提升工程；
3.南安110kV洪濑二变福林线10kV配套送出工程；
4.南安35kV金淘西变10kV占石线网架结构优化工程；
5.南安110kV梅山二变电力管沟工程；
6.南安35kV九都二变金圭线10kV配套送出工程；
7.南安110kV梅山二变梅芙线10kV配套送出工程；
8.南安110kV梅山二变芸美线10kV配套送出工程；
9.南安110kV梅山二变梅魁线10kV配套送出工程；
10.南安110kV诗山变联吾线10kV配套送出工程；
11.南安220kV石院变10kV石东线配套送出工程；
12.南安110kV大盈变盈朴线10kV配套送出工程；
13.南安110kV长福Ⅱ变10kV杏埔线配套送出工程；
14.南安110kV长福Ⅱ变10kV大同Ⅱ线配套送出工程；
15.南安110kV扶茂变新开线10kV配套送出工程；
16.南安110kV许山变许利线10kV配套送出工程。</t>
  </si>
  <si>
    <t>第一季度：完成设计、施工、监理招标，签订合同，物资采购，项目开工；
第二季度：完成项目整体进度30%；
第三季度：完成项目整体进度70%；
第四季度：完成项目整体进度100%。</t>
  </si>
  <si>
    <t>国网南安市供电公司
各有关乡镇</t>
  </si>
  <si>
    <t>南安市中小河流治理项目</t>
  </si>
  <si>
    <t>柳城
仑苍
金淘
罗东
乐峰
洪梅
霞美
官桥
水头</t>
  </si>
  <si>
    <t>项目占地1188亩，涉及柳城街道、仑苍镇、金淘镇、罗东镇、乐峰镇、洪梅镇、霞美镇、官桥镇、水头镇共计37个村，主要计划治理河长54.7km。</t>
  </si>
  <si>
    <t>第一季度：完成彭溪段剩余工程量建设80%，完成乐峰段剩余工程量30%；
第二季度：完成彭溪段剩余工程量建设20%，完成乐峰段剩余工程量30%；
第三季度：完成乐峰段剩余工程量40%；
第四季度：基本完成主体工程。</t>
  </si>
  <si>
    <t>水利局</t>
  </si>
  <si>
    <t>水利局
柳城办事处
罗东镇政府
金淘镇政府
仑苍镇政府
水头镇政府
洪梅镇政府
官桥镇政府
霞美镇政府
乐峰镇政府</t>
  </si>
  <si>
    <t>南安市增发国债高标准农田建设项目</t>
  </si>
  <si>
    <t>建设高标准农田3.2万亩（灾毁农田1万亩）。其中，新建1万亩，改造提升2.2万亩。项目建设内容包括修筑田间灌排设施、修筑改建及新建田间道路、田块整治等。</t>
  </si>
  <si>
    <t>2024-2025</t>
  </si>
  <si>
    <t>第一季度：19个项目3.2万亩全部完工；
第二季度：完成项目竣工验收工作。</t>
  </si>
  <si>
    <t>农业农村局
各有关乡镇</t>
  </si>
  <si>
    <t>南安市乡村振兴高质量发展示范线项目</t>
  </si>
  <si>
    <t>码头
九都
梅山
丰州</t>
  </si>
  <si>
    <t>九都与码头镇：项目占地约2000亩，在九都镇、码头镇建设柑橘种植示范基地2处占地面积约6900㎡，荔枝种植示范基地2处占地面积约4866㎡，农业基地及果蔬园政话占地面积约212665㎡，建筑工程面积约28160㎡，道路提升工程长度约15.991km及停车场、栈道、管线缆化、人居环境整治、农业设施用房、灌溉管道、机耕路、指示标识等配套工程。
梅山镇：项目占地约3000亩；灯光村智慧田园项目、鹅峰山农业产业融合创新发展配套设施项目、东溪流域农田改造提升项目、杨梅山生态果园项目及配套建设农业服务平台、村道及提升，灌溉水渠、供电系统等农业设施工程；
丰州镇：项目占地约1000亩，道路提升改造及周边配套设施项目。</t>
  </si>
  <si>
    <t>2023-2026</t>
  </si>
  <si>
    <t>第一季度：完成南安市北部片区生态农业示范区项目10%，基础设施项目前期手续办理；
第二季度：完成南安市北部片区生态农业示范区项目20%，基础设施项目设计、预算及招投标等工作；
第三季度：完成南安市北部片区生态农业示范区项目30%，基础设施项目开工建设；
第四季度：完成南安市北部片区生态农业示范区项目50%，完成部分子项目建设。</t>
  </si>
  <si>
    <t>农业农村局
能源工贸集团
文体旅集团
码头镇政府
九都镇政府
梅山镇政府
丰州镇政府</t>
  </si>
  <si>
    <t>南安市教育提升工程（一期）</t>
  </si>
  <si>
    <t>溪美
柳城
美林
省新
梅山
罗东
霞美官桥
石井</t>
  </si>
  <si>
    <t>项目占地639.86亩，其中，一期建筑面积293646平方米，主要建设内容为教学楼、综合楼、宿舍楼及艺体馆以及配套建设室外附属设施工程等。本项目包含十四个子项目，分别为南安市北山小学、南安市第七小学（一期）、南安市官桥第一小学扩建工程（二期）、南安市第六中学扩建工程、南安市柳城中学扩建工程（一期）、南安市特殊教育学校扩建工程（一期）、南安市第十二小学、南安市南金小学（一期）、南安市国专中心小学芙蓉校区（一期）、南安市院前小学迁建项目、南安市南翼实验小学迁建项目（一期）、南安市昌财实验学校、南安市温山小学扩建工程和南安市第二中学昌财教学楼2#楼。</t>
  </si>
  <si>
    <t>第一季度：3个子项目主体结构验收，完成室内外装修和室外工程的30%；3个子项目剩余部分土地报批中；2个子项目土地报批中；
第二季度：3个子项目完成室内外装修和室外工程的80%
；2个子项目剩余部分土地报批中；1个子项目完成剩余部分土地报批，开始动工；1个子项目完成土地报批，开始动工；1个子项目土地报批中；
第三季度：3个子项目完成验收；2个子项目完成剩余部分土地报批，开始动工；1个子项目完成主体结构验收；1个子项目主体施工中；1个子项目土地报批中；
第四季度：2个子项目完成主体结构验收；2个子项目完成室内外装修和室外工程的30%；1个子项目土地报批中。</t>
  </si>
  <si>
    <t>教育局</t>
  </si>
  <si>
    <t>教育局
南翼集团
各有关乡镇（街道）</t>
  </si>
  <si>
    <t>社会事业项目</t>
  </si>
  <si>
    <t>南安市校舍改扩建工程（第一批）</t>
  </si>
  <si>
    <t>柳城
金淘
九都官桥
水头</t>
  </si>
  <si>
    <t>项目占地6.765亩，总建筑面积2.39万平方米，主要包括教学楼、实验楼、宿舍楼的改扩建，包含西溪中学女生宿舍楼危房改造项目、峰山小学教学楼危房改造项目、呈美小学楼危房改造项目、南侨中学教师宿舍楼危房改造项目、侨光中学仙都楼危房改造项目、美星小学教学综合楼、教师宿舍楼危房改造项目等7个子项目。</t>
  </si>
  <si>
    <t>第一季度：完成美星小学、西溪中学、呈美小学竣工验收；
第二季度：五峰中学结构封顶、南侨中学结构封顶、侨光中学装修完成；
第三季度：五峰中学、南侨中学装修完成，侨光中学验收；
第四季度：五峰中学、南侨中学竣工。</t>
  </si>
  <si>
    <t>教育局
南翼集团
溪美办事处
金淘镇政府
九都镇政府
官桥镇政府
水头镇政府</t>
  </si>
  <si>
    <t>南安市校舍安全改扩建项目（第二批）</t>
  </si>
  <si>
    <t>美林金淘洪濑水头</t>
  </si>
  <si>
    <t>启动7所学校进行改扩建，主要包括教学楼、实验楼、宿舍楼的改扩建。建筑总占地面积5422.23平方米，总建筑面积26576.86平方米，主要包括教学楼、综合楼、宿舍楼及室外配套工程、地下消防水池及泵房等。共7个子项目：温成中学教师宿舍楼、毓元中学教师宿舍楼、新侨中学教学楼、大盈小学教学综合楼、水头中学教学楼、龙风中学教学楼、南光中学宿舍楼。</t>
  </si>
  <si>
    <t>第一季度：完成4所学校地下基础；                                               第二季度：4所学校进行主体建设，其余3所学校进行基础施工；                      第三季度：4所学校主体封顶，3所学校完成基础施工；                           第四季度：4所学校完工，3所学校封顶。</t>
  </si>
  <si>
    <t>南安市人才社区周边路网工程</t>
  </si>
  <si>
    <t>柳城美林</t>
  </si>
  <si>
    <t>项目总用地面积29735平方米（约44.603亩），总长1290.48米，包含规一路、划三路及公园北路等三条道路，均采用沥青混凝土路面。其中，规一路（划一路－学园中路），长718.5米，宽24米，道路等级为城市次干路，双向四车道设计速度30km/h；划三路（规一路-公园北路），长312.98米，宽14米，道路等级为城市支路，双向两车道，设计速度20km/h；公园北路（划一路－划三路），长259米，宽24米，道路等级为城市次干路，双向四车道，设计速度30km/h。主要建设内容为道路工程、交通工程、给排水工程、电信工程、电力工程、路灯照明和绿化工程等市政配套设施。</t>
  </si>
  <si>
    <t>第一季度：完成招标及进场准备工作，并完成土石方拍卖活动；
第二季度：完成公园北路建设，开始划三路建设，并完成规一路土石方开挖，并报批另一段初设；
第三季度：开始规一路建设已报批段建设；
第四季度：开始规一路第二段建设。</t>
  </si>
  <si>
    <t>城管局</t>
  </si>
  <si>
    <t>城管局
南翼集团        美林办事处    柳城办事处</t>
  </si>
  <si>
    <t>南安市西溪两岸文化旅游街区改造提升工程</t>
  </si>
  <si>
    <t>溪美
美林
柳城</t>
  </si>
  <si>
    <t>项目占地约50亩，选址位于柳城街道帽山社区、柳东社区等。项目包含西溪两岸夜经济生活基础设施提升工程（包含东安大桥、晋安大桥等7座桥桥体、西溪两岸公园和建筑外立面、南山、北山凤凰山等和成功街沿线及新华街沿线建筑亮化提升）、西溪漫步工程（一期）（总长11.7公里，主要环线步道、北岸步道、南岸步道、溪美大桥与南安大桥桥面进行绿化、美化）、西溪两岸文化旅游街区改造提升（占地50亩，总长2公里，包含街区文化旅游基础设施改造提升，打造智慧旅游设施、邻里空间、夜色经济、文创空间等新型消费场景，开发城市景观游览、建设城市公共文化服务综合空间，构建南安市文化旅游综合服务精品示范街区）等3个项目。</t>
  </si>
  <si>
    <t>第一季度：完成亮化提升工程30%，完成武荣公园沙滩、成功夜市提升、无动力乐园、帽山民俗街区、锦坑庙民俗街区、城市艺术广场初步设计；
第二季度：完成亮化提升工程36%，完成武荣公园沙滩、成功夜市提升、无动力乐园、帽山民俗街区、锦坑庙民俗街区、城市艺术广场施工图设计、预算；
第三季度：完成亮化提升工程42%，完成武荣公园沙滩、成功夜市提升、无动力乐园、帽山民俗街区、锦坑庙民俗街区、城市艺术广场招标和开工；
第四季度：完成亮化提升工程50%，完成武荣公园沙滩、成功夜市提升、无动力乐园，锦坑庙民俗街区、城市艺术广场继续施工。</t>
  </si>
  <si>
    <t>文体旅局</t>
  </si>
  <si>
    <t>文体旅局
商务局
文体旅集团
溪美办事处
美林办事处
柳城办事处</t>
  </si>
  <si>
    <t>南安市公益性公墓项目</t>
  </si>
  <si>
    <t>柳城
官桥</t>
  </si>
  <si>
    <t>规划面积200亩，项目分2期进行建设，其中，一期预计8000万元，选址于梅陵古园南地块（58.13亩）、北地块（43.87亩），建设墓园区包括墓葬区、骨灰楼堂安放区、生态葬法区、公祭区，占地面积不少于公墓总面积的60%，墓园建设绿化率不低于40%，配套建设园区道路、停车场、绿化、管理服务区等，总建筑面积14000平方米，原则上每亩地安置骨灰不少于300个。二期预计7000万元，建设将根据实际需求适时开发建设。</t>
  </si>
  <si>
    <t>第一季度：完成项目主管部门行业申报，同步启动项目用地报批手续；
第二季度：完成相关用林及其他报批材料，完成征地前期程序；
第三季度：项目用地批复及其他相关准建手续办理并开工建设；
第四季度：完成项目基础配套设施建设及首期墓葬区建设。</t>
  </si>
  <si>
    <t>民政局</t>
  </si>
  <si>
    <t>民政局
能源工贸集团
柳城办事处
官桥镇政府</t>
  </si>
  <si>
    <t>南安市养老服务设施建设提升项目</t>
  </si>
  <si>
    <t>东田
霞美</t>
  </si>
  <si>
    <t>选址东田镇、霞美镇分别建设1所嵌入式养老服务中心：东田镇嵌入式养老服务中心占地面积2.6亩，建筑面积2000㎡，建设养老服务综合楼1栋（层数为3层），建设养老床位50张；配备全时托养、日间照料、文体活动和康复保健等服务设施，项目资金来源于自筹，新增生产能力（或使用功能），提供老年人养老服务；霞美镇嵌入式养老服务中心占地面积1670平方米，建筑面积2000平方米，建设1栋日间照料，建设床位100张。同时，规划建设7个长者食堂和3个农村幸福院。</t>
  </si>
  <si>
    <t>第一季度：开工建设，完成基础建设；
第二季度：完成主体建设；
第三季度：完成装修及各项设施设备；
第四季度：完成竣工验收并投入运营。</t>
  </si>
  <si>
    <t>民政局
东田镇政府
霞美镇政府</t>
  </si>
  <si>
    <t>南安市综合停车充电基础设施建设项目</t>
  </si>
  <si>
    <t>项目涉及全市各个乡镇，该项目包含2个公交综合场站、5个公交首末站、7个社会公共综合场站建设、12个社会公共停车场建设以及整件共68个充电站和1个村村通项目包的充电基础设施配建，其项目总投资为26809万元。</t>
  </si>
  <si>
    <t>2022-2025</t>
  </si>
  <si>
    <t>第一季度：完成50个选址；
第二季度：完成选址后设计；
第三季度：进场施工；
第四季度：完成验收。</t>
  </si>
  <si>
    <t>发改局
能源工贸集团
各有关乡镇</t>
  </si>
  <si>
    <t>南安市粮库扩建及配套设施项目</t>
  </si>
  <si>
    <t>柳城
官桥
水头</t>
  </si>
  <si>
    <t>项目中心库63.55亩，位于柳城街道露江工业区，官桥库16002平方米，位于内厝粮食城，直属库26666平方米，位于水头镇邦吟村红板。计划扩建1万吨标准化平房仓、粮油质量检验监测综合楼、钢罩棚、停车棚、仓库周边路面硬化、药剂库、仓库软硬件部署改造项目及购置粮机设备和配套设施等。</t>
  </si>
  <si>
    <t>第一季度：基础工程施工；
第二季度：主体工程施工；
第三季度：主体工程施工；
第四季度：主体工程及配套设施工程。</t>
  </si>
  <si>
    <t>粮食购销公司
柳城办事处
官桥镇政府
水头镇政府</t>
  </si>
  <si>
    <t>南安文庙修缮工程（二期）</t>
  </si>
  <si>
    <t>丰泽北峰</t>
  </si>
  <si>
    <t>项目占地约9.91亩。选址于丰泽区北峰街道。
二期工程占地3636.1平方米，总建筑面积约1200平方米，主要对明伦堂、东斋、西斋、仪门、朱子祠、室外配套等复建。</t>
  </si>
  <si>
    <t>第一季度：完成场地平整；
第二季度：完成基础施工；
第三季度：完成墙、柱施工；
第四季度：完成梁架施工。</t>
  </si>
  <si>
    <t>文体旅局
文体旅集团</t>
  </si>
  <si>
    <t>南安市农村生活污水治理二期工程</t>
  </si>
  <si>
    <t>项目涉及26个乡镇（街道），共244个行政村，合计新建污水主管网DN400-HDPE缠绕增强管16.145km、DN300-HDPE缠绕增强管413.271km、DN200-HDPE缠绕增强管740.115km，接户管 2683.203km；新建污水提升泵站90座，总提升规模17300m³/d；提升改造现有污水处理设施52座，改造后总处理规模8170m3/d。</t>
  </si>
  <si>
    <t>第一季度：完成污水管道安装100公里；
第二季度：完成污水管道安装200公里；
第三季度：完成污水管道安装250公里；
第四季度：完成污水管道安装250公里。</t>
  </si>
  <si>
    <t>城管局
水务集团
有关乡镇（街道）</t>
  </si>
  <si>
    <t>南安市城乡供水一体化项目</t>
  </si>
  <si>
    <t>项目占地约136亩，管网敷设范围涉及24个乡镇（街道）的175个村（社区），计划新建规模化水厂4座13.3万吨/日，改扩建规模化水厂2座7万吨/日；新建原水输水线路22.84公里，新建输水加压泵站5座；新建及改建配水管网总长2472.31公里、配水加压泵站59座、中途加氯间1座，更换 DN15智能水表44770台；新建村级独立供水工程21处，分散式供水工程2处。</t>
  </si>
  <si>
    <t>2022-2026</t>
  </si>
  <si>
    <t>第一季度：完成供水管网敷设约50公里及部分智能水表更换；
第二季度：完成供水管网敷设约50公里及部分智能水表更换；洪梅镇第二自来水厂、仑苍新建第二水厂、金淘镇第二自来水厂开工建设；
第三季度：完成供水管网敷设约90公里及部分智能水表更换，洪梅镇第二自来水厂、仑苍新建第二水厂、金淘镇第二自来水厂完成约25%工程量；
第四季度：完成供水管网敷设约100公里及部分智能水表更换，洪梅镇第二自来水厂、仑苍新建第二水厂、金淘镇第二自来水厂完成约35%工程量。</t>
  </si>
  <si>
    <t>水利局
水务集团
有关乡镇（街道）</t>
  </si>
  <si>
    <t>南安市石井镇科院北路二期工程</t>
  </si>
  <si>
    <t>石井
水头</t>
  </si>
  <si>
    <t>项目占地957亩，涉及石井镇院前村、三乡村、下房村、苏内村，水头镇仁福村，起点位于科院北路与院小路交叉处，终于水头镇仁福村与国道324线平交，路线全长9.0公里（其中隧道1.5公里），道路设计速度60km/h，路面宽度50m，路面采用沥青混凝土结构，为城市主干道，向北连接水头、官桥，其建设实施，可打通南安南北向交通干线。</t>
  </si>
  <si>
    <t>2020-2025</t>
  </si>
  <si>
    <t>第一季度：路基工程完成85%，隧道工程完成100%，桥梁工程完成90%，路面工程完成60%；
第二季度：路基工程完成90%，桥梁工程完成96%，路面工程完成85%；
第三季度：完工通车。</t>
  </si>
  <si>
    <t>住建局</t>
  </si>
  <si>
    <t>能源工贸集团
水头镇政府 
石井镇政府</t>
  </si>
  <si>
    <t>南安市城镇污水处理提质增效近期一期工程</t>
  </si>
  <si>
    <t>金淘
英都
东田
仑苍
码头
洪梅
诗山
罗东
乐峰
梅山
洪濑
康美
丰州
官桥
水头
石井</t>
  </si>
  <si>
    <t>项目涉及全市16个乡镇126村，计划将市辖区内、现状及规划污水纳入城镇集中式污水处理厂的19个集镇，建设内容以污水管道完善工程为主，本项目新建城镇污水管道240km，配套建设接户管及智能化分流井6座。进水浓度提升前期工程（污水管道深度排查）257.00km。</t>
  </si>
  <si>
    <t>第一季度：完成污水管道安装5公里；
第二季度：完成污水管道安装8公里；
第三季度：完成污水管道安装12公里；
第四季度：完成污水管道安装15公里。</t>
  </si>
  <si>
    <t>城管局
水务集团
有关乡镇</t>
  </si>
  <si>
    <t>南安市市区污水处理提质增效管网改造二期工程</t>
  </si>
  <si>
    <t>溪美
柳城
美林
霞美</t>
  </si>
  <si>
    <t>项目涉及溪美、柳城、美林、霞美4个街道（乡镇），共计新建及改造d100~d1500雨污水管道67.26km，新建污水泵站10座，污水系统智能化改造工程13座，污水检查井增设超声波位计100座。主要服务市区污水处理厂三期工程，是南安市市区污水处理提质增效管网改造工程的延续。</t>
  </si>
  <si>
    <t>第一季度：完成约7公里管道建设；
第二季度：完成约7公里管道建设；
第三季度：完成约10公里管道建设；
第四季度：完成约10公里管道建设，项目基本完工。</t>
  </si>
  <si>
    <t>城管局
水务集团
溪美办事处
柳城办事处
美林办事处
霞美镇政府</t>
  </si>
  <si>
    <t>南安市国道324周边道路灾后整治修复提升工程</t>
  </si>
  <si>
    <t>水头
官桥</t>
  </si>
  <si>
    <t>项目占地约3093亩，涉及水头村、山前村、大盈村、西锦村、南侨村、前梧村、周厝村、新圩村、内厝村等17个村，建设内容主要包含景观工程、道路工程、交通工程、排水工程、周边配套设施提升等相关内容，改造总长34.4公里。</t>
  </si>
  <si>
    <t>第一季度：完成第一阶段（南官公路红绿灯至塔峰加油站段、水头高速出口与小盈岭彩绘）施工；
第二季度：开展剩余路段的路基清表、排水沟清淤；
第三季度：开展剩余路段的路缘石安装、绿化带种植土回填、绿化种植；
第四季度：完成项目建设。</t>
  </si>
  <si>
    <t>城管局
人大办
能源工贸集团 
水头镇政府
官桥镇政府</t>
  </si>
  <si>
    <t>南安市省道215（丰州至诗山）周边道路灾后整治修复提升工程</t>
  </si>
  <si>
    <t>丰州
康美
洪濑
梅山
金淘
码头
诗山</t>
  </si>
  <si>
    <t>项目全程约77.9公里，涉及丰州、康美、洪濑、梅山、洪濑、金淘、码头、诗山，拟对省道215（丰泽丰州界—诗山永春界段，S312金淘—诗山段），开展“两违”、乱搭乱堆乱放等影响观瞻环境整治工作及基础设施提升工程（包含景观绿化、道路断面、路面病害、排水设施、市政管线、交通安全等）。</t>
  </si>
  <si>
    <t>第一季度：道路修复完成20%；
第二季度：道路修复完成50%；
第三季度：道路修复完成80%；
第四季度：道路修复完成100%，道路竣工结算。</t>
  </si>
  <si>
    <t>城管局
政协办
南翼集团
各有关乡镇</t>
  </si>
  <si>
    <t>南安石壁水库至石井镇原水管道工程</t>
  </si>
  <si>
    <t>水头
石井</t>
  </si>
  <si>
    <t>项目引水规模为8万m³/d，主要建设内容为引水管道总长11.2千米，设计管径为DN1000；石井二泵站一座，临时地下泵站一座，泵站设计流量均为0.926m³/s。引水线路起点于石壁水库，由石井二泵站加压输水（为实现原水管道建成后近期投用，在远期石壁水库加高扩容完成前新建临时地下泵站进行加压输水），经溪坂村后沿324国道新复线铺设至后坑村处，再沿科院北路延伸段铺设，通过最高点后经福厦铁路桥下，穿沈海高速、G324国道，经中泰（苏内）石材集控区至石井二水厂的取水口。</t>
  </si>
  <si>
    <t>第一季度：完成施工图设计及预算审核； 
第二季度：预算审核； 
第三季度：完成管道敷设4公里； 
第四季度：完成管网敷设7公里。</t>
  </si>
  <si>
    <t>水利局
水务集团
水头镇政府
石井镇政府</t>
  </si>
  <si>
    <t>南安市城区污水处理提质增效工程（江北水质净化厂、管网改造三期）</t>
  </si>
  <si>
    <t>溪美
柳城美林
霞美</t>
  </si>
  <si>
    <t>江北水质净化厂一期工程：江北水质净化厂设计总规模为5万吨/天，分两期实施，一期设计规模2.5万吨/天。土建按远期规模5万吨/天一次性建成，设备按近期规模2.5万吨/天安装。主要建设内容为粗格栅、进水泵房、细格栅、旋流沉砂池、提升泵房、A2O生物反应池、二沉池、混凝沉淀池，反硝化深床滤池，接触消毒池，污泥池，综合生产车间，总配电间，综合处理车间，水务综合楼以及厂区内部配套的工艺管线、排水管线、厂内道路、防洪堤、绿化、传达室及大门、围墙等；厂外配套污水提升泵站一座（规模1.0万吨/天）及进水管道3km，尾水排放管渠5km。
城区污水处理提质增效管网改造三期工程：工程围绕“收污水”“提水质”两个方面开展，“收污水”主要包括：补短板、城中村接污、截污系统完善、老城区雨污分流改造、排水管网提升改造、排水管网深度排查及病害修复，改造、企事业单位及小区雨污分流改造及其他内容。</t>
  </si>
  <si>
    <t>2025-2027</t>
  </si>
  <si>
    <t>第一季度：完成可研编制；
第二季度：完成江北水质净化厂土地报批及完成初设编制；
第三进度：完成管网改造三期初设编制，完成江北水质净化厂施工招标工作；
第四进度：完成江北水质净化厂土建基础施工，完成管网改造三期施工招标。</t>
  </si>
  <si>
    <t>南安市韧性城市提升工程（管网部分）</t>
  </si>
  <si>
    <t>溪美
柳城
美林</t>
  </si>
  <si>
    <t>（1）新建DN600-DN2200雨水管道约11公里，新建管涵约6公里；（2）对约15公里的现状雨水管道进行清淤排查，修复存在病害的管道；（3）对现状排涝设备进行改造，包括更换水泵、高低压配电房改造等；（4）建立水质水量在线监测系统，布设多参数水质水量监测仪，同时建立排水管网监测数据中心和排水管网监测平台；（5）配备移动排水设备，完善应急设备储备库。</t>
  </si>
  <si>
    <t>第一季度：完成项目建议书；
第二季度：完成可研批复；
第三季度：完成初设批复，开展招投标工作，并开工
第四季度：新建改造雨水管道</t>
  </si>
  <si>
    <t>城管局   
有关乡镇（街道）</t>
  </si>
  <si>
    <t>观音山现代物流产业基地项目</t>
  </si>
  <si>
    <t>项目总用地面积约6330亩，建设内容主要为园区配套设施建设。</t>
  </si>
  <si>
    <t>2009-2027</t>
  </si>
  <si>
    <t>第一季度：完成福林路、福东南路工程清表及管道施工5%；
第二季度：完成福林路、福东南路工程管道施工20%；
第三季度：完成福林路、福东南路工程管道施工50%；
第四季度：完成福林路、福东南路工程管道施工80%。</t>
  </si>
  <si>
    <t>溪美街道</t>
  </si>
  <si>
    <t>南安市莲塘乡村振兴示范区项目</t>
  </si>
  <si>
    <t>溪美</t>
  </si>
  <si>
    <t>项目占地1000亩，选址于莲塘村、崎峰村，总建筑面积2万平方米，主要建设综合服务中心、高标准农田、国家水稻示范基地、生态研学院、观光旅游、智慧农业等，新建长约2公里观光道路，改造长约1.6公里原有车道路，形成车行、人行双循环的观光游览动线。</t>
  </si>
  <si>
    <t>第一季度：完成农业板块建设，进行文旅板块项目控规及成片开发方案编制及批复；
第二季度：进行文旅项目土地报批等前期工作；
第三季度：完成文旅板块土地手续和施工许可证办理；
第四季度：文旅项目开工建设。</t>
  </si>
  <si>
    <t>文体旅局
农业农村局
文体旅集团
溪美办事处</t>
  </si>
  <si>
    <t>南安市北山片区更新改造及市政配套项目</t>
  </si>
  <si>
    <t>项目占地1307亩，选址于彭美社区、湖美社区。其中：安置房43万平及片区内规划路网、学校等配套设施建设。
市政配套：建设环西南路（含柳城中学人行地道）、北山路、柳中路北延伸段、支一路、支二路、花溪路、元帅路、南轴路等八条道路，总长4610.798米，以及柳中路山水漫道（含3座分离式立体交叉空中步行连桥）。</t>
  </si>
  <si>
    <t>第一季度：土方完成65%，管道完成30%，路基完成15%，地下人行通道完成20%，漫道景观完成15%，建发朗云、璞云、璞玥云山商品房建设完成25%；
第二季度：土方工程完工，管道完成70%，路基完成50%，地下人行通道完成60%，漫道景观完成50%，建发朗云、璞云、璞玥云山商品房建设完成50%；
第三季度：管道工程、路基工程完工，路面完成80%，地下人行通道完工，人行道及绿化完成80%，漫道景观完成80%，建发朗云、璞云、璞玥云山商品房建设完成75%；
第四季度：路面工程、人行道及绿化、交通工程完工，漫道景观完成80%，建发朗云、璞云、璞玥云山商品房建设完成85%。</t>
  </si>
  <si>
    <t>住建局
南翼集团
溪美办事处</t>
  </si>
  <si>
    <t>南安市港仔渡市政配套及安置房工程</t>
  </si>
  <si>
    <t>项目占地250亩，选址于溪美社区、崎峰社区，其中：市政配套100.05亩，包含5条市政道路（路线总长为 3039.061米）及配套边坡工程、绿地工程。
安置房工程：项目总建筑面积4.49万平方米，建设7幢26层建筑（包含住宅、商业及其他配套用房），其中住宅约4.02万平方米，商业约0.295万平方米，地下室建筑面积约1.35万平方米，车位配建429个。</t>
  </si>
  <si>
    <t>2022-2027</t>
  </si>
  <si>
    <t>第一季度：安置房建设完成65%、道路工程建设完成70%；
第二季度：安置房建设完成85%、道路工程建设完成85%；
第三季度：绿地工程开工建设、安置房建设完成95%、道路工程建设完成90%；
第四季度：安置房竣工验收并交付使用、道路工程竣工验收。</t>
  </si>
  <si>
    <t>资源局
住建局
南翼集团
溪美办事处</t>
  </si>
  <si>
    <t>三牛文旅项目</t>
  </si>
  <si>
    <t>项目占地32.125亩，选址于湖美社区，总建筑面积约51000平方米，其中保留原轴承厂4座厂房及烟囱，改造成文创街区，新建5栋商业楼及1栋14层酒店。项目由三牛精神研习馆、商协会、社团服务平台、视频直播基地、文化街区、城市展厅、美食街区、艺术教育培训中心、人工智能体验馆、咖啡酒吧街区、影视制作、酒店等共10栋建筑组成。</t>
  </si>
  <si>
    <t>第一季度：完成厂房改造，配套设施开工建设；
第二季度：完成厂房改造，配套设施建设完成25%；
第三季度：完成厂房改造，配套设施建设完成65%；
第四季度：完成厂房改造，配套设施建设完成100%。</t>
  </si>
  <si>
    <t>溪美办事处</t>
  </si>
  <si>
    <t>泉州宝运塑胶厂区新建项目</t>
  </si>
  <si>
    <t>项目占地30亩，选址于成功工业区，建筑面积4.3万平方米，引进消防配套产品生产工艺，投产后，年产各类消防配套产品9000万件，产值7500万元。</t>
  </si>
  <si>
    <t>第一季度：完成厂房建设95%；
第二季度：完成厂房建设100%；
第三季度：购置生产设备；
第四季度：项目投产使用。</t>
  </si>
  <si>
    <t>工业项目</t>
  </si>
  <si>
    <t>福建邦手氟塑制品厂区新建项目</t>
  </si>
  <si>
    <t>项目占地25亩，选址于成功工业区，建筑面积4万平方米，引进五金配件生产工艺，投产后，年产五金配件5000万件，产值8000万元。</t>
  </si>
  <si>
    <t>第一季度：完成厂房建设5000平方米；
第二季度：完成厂房建设11000平方米；
第三季度：完成厂房建设19500平方米；
第四季度：完成厂房建设22000平方米。</t>
  </si>
  <si>
    <t>彩色塑料包装生产线技术改造项目</t>
  </si>
  <si>
    <t>项目占地面积3000㎡，建筑面积5000㎡，新购置吹塑机、无溶剂复合机、分切机、制袋机、金属检测机等设备，采用生产工艺：吹膜-复合-固化-分切-制袋-成品，实现新型塑料薄膜生产，通过增加设备投资，进行新材料薄膜（产品）2500吨（数量）的生产能力。</t>
  </si>
  <si>
    <t>第一季度：签订购置设备合同；
第二季度：引进部分设备；
第三季度：安装设备；
第四季度：部分投产。</t>
  </si>
  <si>
    <t>津高阀门制造有限公司厂区扩建项目</t>
  </si>
  <si>
    <t>项目占地面积26400平方米，建设厂房及附属设施面积21300平方米，引进高端阀门生产线，投产后年产值增加19500万元。</t>
  </si>
  <si>
    <t>第一季度：厂房建设；
第二季度：厂房建设；
第三季度：厂房建设；
第四季度：厂房建设。</t>
  </si>
  <si>
    <t>科达阀门科技有限公司厂区扩建项目</t>
  </si>
  <si>
    <t>项目占地面积22746平方米，建设厂房、宿舍楼面积26039平方米。</t>
  </si>
  <si>
    <t>南安市溪美街道兰溪山洪沟治理项目</t>
  </si>
  <si>
    <t>工程治理范围为南安市溪美街道兰溪流域，综合治理长度8km，起点为宏茂科技大桥，终点为兰溪西溪交汇处，治理总河长8.0km，新建护岸2861m，河道清障8.0km，新建排水涵管6处。</t>
  </si>
  <si>
    <t>第一季度：办理前期手续；
第二季度：开工，河道清淤；
第三季度：河道治理；
第四季度：新建护岸。</t>
  </si>
  <si>
    <t>泉州南安城西110KV输变电工程</t>
  </si>
  <si>
    <t>新建110千伏变电站一座，新增变电容量100兆伏安；新建110千伏线路6公里。</t>
  </si>
  <si>
    <t>第一季度：办理前期手续；
第二季度：开工建设；
第三季度：建设线路1.5km；
第四季度：建设线路2.5km。</t>
  </si>
  <si>
    <t>鹏华科技（福建）有限公司厂房建设项目</t>
  </si>
  <si>
    <t>项目占地面积为29000平方米，主要建设厂房及附属配套设施建筑面积为51000平方米。</t>
  </si>
  <si>
    <t>第一季度：办理前期手续；
第二季度：建设厂房5600平方米；
第三季度：建设厂房9500平方米；
第四季度：建设厂房13500平方米。</t>
  </si>
  <si>
    <t>商务局</t>
  </si>
  <si>
    <t>南安市外二环路南段延伸段及周边道路提升改造工程</t>
  </si>
  <si>
    <t>总用地面积为80047平方米，道路总长3341.082米，建设内容分为2部分：新建1条市政道路，外二环路南段延伸段（一期），长283.391米；对外二环路（环城西路至悦公馆段）、柳湖南路、南山路、城六路、城十路等5条市政道路进行提升改造，长3057.691米，均采用沥青混凝土路面。</t>
  </si>
  <si>
    <t>第一季度：南段延伸段（一期）路面路基施工；
第二季度：南段延伸段（一期）路面层施工及人行道铺装；
第三季度：南段延伸段（一期）竣工验收。</t>
  </si>
  <si>
    <t>柳城街道</t>
  </si>
  <si>
    <t>牛樟树智慧种植基地项目</t>
  </si>
  <si>
    <t>柳城</t>
  </si>
  <si>
    <t>选址于上都村，项目占地5000亩，主要建筑物面积68400平方米，包括办公楼、科研楼、环境监察室、生产车间、员工宿舍楼、食堂及其它配套设施，新增生产能力（或使用功能）：年种植牛樟树37.8万棵，年生产牛精油及副产品5000万盒，牛菜1000万盒。</t>
  </si>
  <si>
    <t>第一季度：完成流转土地1000亩；
第二季度：完成流转土地整理；
第三季度：完成建设大棚，蔬菜基地建设；
第四季度：完成牛樟树种植。</t>
  </si>
  <si>
    <t>林业局
农业农村局</t>
  </si>
  <si>
    <t>柳城办事处</t>
  </si>
  <si>
    <t>南安市公安局执法办案管理中心业务用房</t>
  </si>
  <si>
    <t>预备转在建</t>
  </si>
  <si>
    <t>项目位于柳城街道杏莲村、下都村，用地面积8261.35平方米，总建筑面积6599平方米。主要建设内容为1栋业务用房、门卫、景观绿化工程、道路工程以及室外综合管网等配套设施。</t>
  </si>
  <si>
    <t>第一季度：桩基、基础部分施工；
第二季度：完成主体及部分装修；
第三季度：完成室外管网及景观工程，项目竣工。</t>
  </si>
  <si>
    <t>公安局</t>
  </si>
  <si>
    <t>公安局
能源工贸集团
柳城办事处</t>
  </si>
  <si>
    <t>南安市康复院迁建项目</t>
  </si>
  <si>
    <t>选址于上都村，项目占地90.24亩，总建筑面积95500平方米，建设门诊部、住院部、康复治疗等用房，床位规模850张，配置医疗设备及绿地、充电桩、广场、停车场、管网工程、对外连接道路等配套工程。</t>
  </si>
  <si>
    <t>2024-2028</t>
  </si>
  <si>
    <t>第一季度：进行场地平整；
第二季度：进行矿产处置；
第三季度：完成场地平整及矿产处置完成100%；
第四季度：进行桩基础施工完成30%。</t>
  </si>
  <si>
    <t>民政局
南翼集团
柳城办事处</t>
  </si>
  <si>
    <t>泉州工程职业技术学院项目</t>
  </si>
  <si>
    <t>选址于霞西村，总建筑面积22.27万平方米，建设教学楼、学生宿舍、行政楼、实训基地、教工住宅、体育场、活动中心、人才房等附属配套设施。</t>
  </si>
  <si>
    <t>2021-2026</t>
  </si>
  <si>
    <t>第一季度：完成3#教学楼，实训楼1#、2#四层梁板，对外交流中心、图书馆地下室顶板；3#4#7#宿舍三层梁板，二食堂封顶；
第二季度：完成3#教学楼，实训楼1#、2#主体结构验收，对外交流中心九层梁板、图书馆结构验收；3#、4#、7#宿舍封顶，二食堂外立面拆除；
第三季度：完成3#教学楼、实训楼1#、2#外立面拆架，对外交流中心封顶、图书馆外立面拆架；3#、4#、7#宿舍立面拆架，二食堂内装完成70%； 
第四季度：完成3#教学楼，实训楼1#、2#内装完成50%，对外交流中心外装完成60%、图书馆内装完成70%；3#、4#、7#宿舍内装完成70%，二食堂内装单竣工验收。</t>
  </si>
  <si>
    <t>南翼集团
柳城办事处</t>
  </si>
  <si>
    <t>南安市五小片区改造工程</t>
  </si>
  <si>
    <t>选址于金街社区，项目占地74亩，建设占地面积约41.192亩，建设安商房约76946平方米，商业5273平方米，车库、架空层、服务用房等面积约35820平方米。</t>
  </si>
  <si>
    <t>A地块：完成安置
B地块：
第一季度：完成安置房成片开发方案报批工作；
第二季度：开展土地报批工作；
第三季度：土地报批上报省厅审核；
第四季度：完成土地报批工作。</t>
  </si>
  <si>
    <t>资源局
住建局
南翼集团
柳城办事处</t>
  </si>
  <si>
    <t>南安市污水处理厂三期远期工程</t>
  </si>
  <si>
    <t>南安市污水处理厂三期远期工程，规模为2.0万m3/d。主要建设内容包括：新建均质池1座、反硝化滤池1座（规模均为4.5万吨/天）；新建多点进水多级AAO生物池1座，新建二沉池1座、高效沉淀池1座、污泥浓缩池1座（规模均为2万吨/天）。根据新建内容完善厂区内配套的工艺管线、排水管线、厂内道路、绿化、业务用房及配套污水输送管。</t>
  </si>
  <si>
    <t>第一季度：完成各单体土建施工；
第二季度：完成所有构筑物装修与设备安装工作，通水试运行。</t>
  </si>
  <si>
    <t>城管局
水务集团
柳城办事处</t>
  </si>
  <si>
    <t>柳城前进财富中心项目</t>
  </si>
  <si>
    <t>选址于帽山社区，项目占地6.67亩，计划建设1栋酒店及酒店配套设施，总建筑面积13916平方米。</t>
  </si>
  <si>
    <t>第一季度：完成外装修50%；
第二季度：完成外装修100%；
第三季度：完成底内装修50%；
第四季度：项目竣工。</t>
  </si>
  <si>
    <t>福建杰锋重工机械生产建设项目</t>
  </si>
  <si>
    <t>选址于祥堂村，项目占地78.88亩，建设厂房及附属设施57875平方米，主要购置设备：IGBT表面加热感应器10台（不涉及使用中频炉）、（2000、3000、4000）热模锻各5组、复合锻5组、机械手50个，组成数字化锻造生产线，（1060、850、630）数控高端机床加工中心、数控立车各150台，数控精密磨床10台，自动热处理生产线（焠火、回火来增加工件强度）10条，全自动涂装喷漆线10条等其他先进设备组建设备智能自动化加工车间。项目以圆钢、型钢为主，利用各类设备进行切割、热变形、热处理、精密机加工、热处理、精加工、组装、表面处理等。利用各类先进设备实现智能工厂方案设计，通过结合精益生产管理、工业物联网建设、数字化管理系统，将人员、设备、信息、资源、环境、制度进行高度融合。</t>
  </si>
  <si>
    <t>第一季度：完成1号厂房框架结构主体封顶；
第二季度：完成2号、3号、4号钢结构厂房地板硬化；
第三季度：完成室外工程排水及硬化；
第四季度：完成1号厂房装修。</t>
  </si>
  <si>
    <t>南安恒利达年增产工程机械链轨节6万件套项目</t>
  </si>
  <si>
    <t>总建筑面积16万平方米，分三期建设厂房及附属设施，购置7条锻造生产线、2台网带式回火炉、1台网带式托辊回火炉、1台网带式托辊中温回火炉、10台国产化立式加工中心等生产设备，年增产工程机械链轨节6万件套。</t>
  </si>
  <si>
    <t>第一季度：一期建设，完成二期土地报批手续；
第二季度：进行地基建设；
第三季度：完成地基建设；
第四季度：厂房建设。</t>
  </si>
  <si>
    <t>泉州师范学院附属鹏峰中学教学综合楼</t>
  </si>
  <si>
    <t>项目建设用地面积9577.19平方米，建筑面积13246.28 平方米，主要建设1栋地下2层、地上6层的教学综合楼及室外配套工程。</t>
  </si>
  <si>
    <t>第一季度：教学综合楼完成招标，开工建设；
第二季度：基础承台及底板施工、地下室主体结构；
第三季度：上部主体结构；
第四季度：装修装饰工程，完工。</t>
  </si>
  <si>
    <t>高端智造产业园基础设施补强项目</t>
  </si>
  <si>
    <t>选址于下都社区、祥堂村、施坪村，建设榕桥大道延伸段领后支路、横二路西段、黄龙路前段、黄龙路延伸段、道路工程、工业大道东段的给水工程、排水工程（雨水工程、污水工程）、电力工程、通信工程、照明工程、交通工程等配套附属工程。</t>
  </si>
  <si>
    <t>第一季度：黄龙路、榕桥大道提升改造项目施工图设计，预算工作，
恒利达二期地块平整前期手续办理；
第二季度：黄龙路、榕桥大道提升改造项目工程招标，组织进场，
完成恒利达二期地块平整，横二路黄龙路延伸段施工前期手续；
第三季度：黄龙路、榕桥大道提升改造项目竣工验收，横二路黄龙路延伸段施工图设计，预算工作；
第四季度：横二路黄龙路延伸段施工图招投标并组织进场。</t>
  </si>
  <si>
    <t>经济开发区
园区集团
柳城办事处</t>
  </si>
  <si>
    <t>南安市启隆实业扩建项目</t>
  </si>
  <si>
    <t>主要建设2栋面积为7000和8000平方米的车间、1栋3000平方米的综合宿舍楼、1栋5000平方米的办公楼。</t>
  </si>
  <si>
    <t>2025-2028</t>
  </si>
  <si>
    <t>第一季度：完成部分前期工作；
第二季度：完成部分前期工作；
第三季度：完成建设准备；
第四季度：项目开工建设。</t>
  </si>
  <si>
    <t>柳城街道上都村道路及配套设施建设工程</t>
  </si>
  <si>
    <t>新建道路硬化、新建排水管、涵管等配套设施；新建水土保持公园、公厕及场地硬化等配套建设绿化工程、亮化工程、安防工程。</t>
  </si>
  <si>
    <t>第一季度：项目开工建设；
第二季度：完成道路硬化；
第三季度：完成配套设施建设；
第四季度：完成公厕1座及场地硬化，项目完工。</t>
  </si>
  <si>
    <t>福建省锦强机械扩建项目</t>
  </si>
  <si>
    <t>新增年产汽车底盘紧固件螺丝螺母1200万套生产线。</t>
  </si>
  <si>
    <t>第一季度：完成项目前期手续；
第二季度：开工建设，厂房修缮；
第三季度：完成购置设备；
第四季度：项目竣工，投产。</t>
  </si>
  <si>
    <t>福建省海宝重工机械扩建项目</t>
  </si>
  <si>
    <t>项目占地面积8004平方米，总建筑面积5649.22平方米，拟建1栋厂房、1栋综合楼。</t>
  </si>
  <si>
    <t>第一季度：开工建设，地基；
第二季度：完成部分厂房主体；
第三季度：完成主体及部分装修；
第四季度：项目竣工。</t>
  </si>
  <si>
    <t>泉州市山河消防扩建项目</t>
  </si>
  <si>
    <t>购置数控车床等、年产自动喷水灭火系统6500套、消防给水设备60万个、消防水带400万米、干粉灭火器10万瓶、气体灭火装置1千套项目。</t>
  </si>
  <si>
    <t>福建宏发集团扩建项目</t>
  </si>
  <si>
    <t>项目总建筑面积99689平方米，新建4栋厂房、改建1栋酒店。</t>
  </si>
  <si>
    <t>第一季度：办理项目前期手续；
第二季度：完成项目前期手续；
第三季度：开工建设；
第四季度：厂房建设。</t>
  </si>
  <si>
    <t>工信局
商务局</t>
  </si>
  <si>
    <t>泉州在建 南安在建</t>
  </si>
  <si>
    <t>罗雅达智慧校园科技产业园</t>
  </si>
  <si>
    <t>项目选址帽山工业区，总占地面积5020平方米，打造以产品研发、品牌推广、生产制造、销售服务、标准检测等为主营业务，并成立校园鞋服及教育装备供应链平台，为全国的校园鞋服市场及教育装备提供综合性服务。</t>
  </si>
  <si>
    <t>第一季度：办理项目前期手续；
第二季度：办理项目前期手续；
第三季度：项目开工，厂房修缮，办公楼装修及隔热层建设；
第四季度：完成设备购置及安装、完成设备调试并投产。</t>
  </si>
  <si>
    <t>南安晓阳物流产业园</t>
  </si>
  <si>
    <t>项目位于柳城街道帽山社区。项目用地面积为7333.40㎡，根据地形现状考虑整体布局，综合楼位于用地东北面，临省道308线，为十二层综合楼。主要使用功能为物流货物配送调剂中心、产品展示、办公及宿舍：1-3#物流仓库位于综合楼的东西南面，主要功能为物流仓储；为五至六层的多、高层仓库。</t>
  </si>
  <si>
    <t>第一季度：完成办理施工许可证，项目开工；
第二季度：厂房建设；
第三季度：办公楼建设；
第四季度：项目竣工。</t>
  </si>
  <si>
    <t>交发新能源文创园南安分园合作运营招商项目</t>
  </si>
  <si>
    <t>总用地面积10496平方米，其中建筑面积4381.33平方米、储藏间1193.91平方米、简易临时（倒塌）建筑及空地8971.51平方米；在现有的建筑基础上，打造交发新能源文创园南安分园：对现有主要建筑主体进行加固、外立面改造、造景、消防设施设备改造、装饰装修等，引入包括但不限于新能源展厅、娱乐、餐饮充电桩、光伏等业态，形成新能源汽车产业链与文化、美食相融合的文创产业。</t>
  </si>
  <si>
    <t>第一季度：项目开工建设；
第二季度：内部修缮；外墙装修；
第三季度：内部修缮；外墙装修；
第四季度：完工。</t>
  </si>
  <si>
    <t>南安市智慧航空飞行营地</t>
  </si>
  <si>
    <t>项目用地面积1512.66平方米，新建1处装配式综合服务中心占地面积353.05平方米，建筑面积361.81平方米，拟采购无人驾驶航空器，为载人无人机飞行体验、低空观光旅游、飞行表演和赛事等活动提供场所。和赛事等活动提供场所。</t>
  </si>
  <si>
    <t>第一季度：完成培训中心、展示中心、无人机飞控中心装配式建筑布设；
第二季度：采买无人驾驶载人航空器3架；
第三季度：完成基础及室外配套工程，主体工程收尾，运营团队进场、飞控系统采买等；
第四季度：系统调试、人员培训、开展相关飞行赛事、运营活动。</t>
  </si>
  <si>
    <t>能源工贸集团
柳城办事处</t>
  </si>
  <si>
    <t>南安市柳城街道农田改造提升与主粮现代化农事运营示范项目</t>
  </si>
  <si>
    <t>项目包含两个子项目，子项目一：南安市柳城街道农田改造提升项目，子项目二：主粮现代化农事运营示范项目。其中：子项目一规划实施农田连片整治、土地整治及配套设施，具体包括：1、农田实施面积2000亩，2、新增耕地实施面积840亩，3、早改水实施面积576亩：子项目二占地约10亩。建筑面积约3500平米，其中育秧工厂约600平米、农机库房约800平米、烘干及临时仓储一体化中心约2100平米。及其他配套建设水污分离系统、烘干中心地面硬化等内容。</t>
  </si>
  <si>
    <t>第一季度：完成约2000亩高标集中连片整治提升工程，完成约320亩旱改水、约200亩新增水田外业踏勘工作，完成农事服务中心选址
第二季度：完成约320亩旱改水、约200亩新增水田的施工图设计，同步完成农事服务中心施工图设计
第三季度：约320亩旱改水、约200亩新增水田、农事服务中心开工
第四季度：完成上述项目工程</t>
  </si>
  <si>
    <t>农业农村局
文体旅局
柳城街道</t>
  </si>
  <si>
    <t>南安职业中专学校操场建设项目</t>
  </si>
  <si>
    <t>项目总用地面积23300平方米，总建筑面积24446.62平方米，其中计容建筑面积390.45平方米，不计容建筑面积24056.17平方米。主要建设内容为一座学校操场及下沉广场、室外阶梯、绿化、综合管网等室外配套。</t>
  </si>
  <si>
    <t>第一季度：完成项目初步设计及概算
第二季度：完成农转批复
第三季度：完成财审
第四季度：完成招标</t>
  </si>
  <si>
    <t>教育局
柳城街道</t>
  </si>
  <si>
    <t>美林街道</t>
  </si>
  <si>
    <t>南安市城市文化旅游综合体项目</t>
  </si>
  <si>
    <t>美林</t>
  </si>
  <si>
    <t>项目位于美林街道福溪社区，总用地205.59亩，总建筑面积为101530平方米，地上4层，地下2层（其中地上建筑面积45885平方米，地下建筑面积55645平方米，最大单体建筑面积为15315平方米）。主要建设内容包括南安图书城、人文自然遗产体验中心、青少年校外科学培训基地、文体教育培训中心及配套文化商业设施。</t>
  </si>
  <si>
    <t>第一季度：完成外墙施工、室内精装修施工的15%；
第二季度：完成外墙施工、室内精装修施工和室外工程施工的45%；
第三季度：完成外墙施工、室内精装修施工和室外工程施工70%；
第四季度：完成室内精装修施工、室外工程施工。</t>
  </si>
  <si>
    <t>宣传部
资源局
文体旅局
总工会
科协
南翼集团
美林办事处</t>
  </si>
  <si>
    <t>南安市创新总部中心</t>
  </si>
  <si>
    <t>项目用地面积58965平方米，新建3栋商业写字楼（其中1#楼不高于65米，2#楼不高于105米，3#楼不高于125米）及附属裙楼、地下停车场、公共绿地、广场、游客集散中心、公交枢纽场站（场站管理楼、公交充电桩（本充电桩非独立用地，利用拟建设公交枢纽场站停车场，建设变压器、充电管线等附属设施，建设30台120kW双枪直流充电桩，合计总功率3600kW））等配套设施，总建筑面积125000平方米。</t>
  </si>
  <si>
    <t>第一季度：完成用地平整及施工组织；
第二季度：完成1、2、3地下室工程开挖的50%；
第三季度：完成1、2、3地下室工程开挖；
第四季度：地下室工程完成。</t>
  </si>
  <si>
    <t>能源工贸集团
美林办事处</t>
  </si>
  <si>
    <t>省在建
泉州在建 南安在建</t>
  </si>
  <si>
    <t>南安市体育中心整体提升工程</t>
  </si>
  <si>
    <t>项目位于洋美社区，主要对体育中心片区的场馆进行改造提升，同时投入运营。涉及改造提升的项目有体育酒店、国家篮球训练馆、体育馆、网球馆、游泳馆等场馆及附属室外工程、广告提升配套工程。</t>
  </si>
  <si>
    <t>第一季度：完成体育中心部分室外工程及围墙、广告等的提升工作；
第二季度：完成篮球训练馆提升改造工程；
第三季度：完成部分场馆提升并投入运营；
第四季度：项目竣工。</t>
  </si>
  <si>
    <t>文体旅局
文体旅集团
美林办事处</t>
  </si>
  <si>
    <t>观音山现代商贸中心项目</t>
  </si>
  <si>
    <t>项目选址于南安观音山现代物流基地，规划用地约330亩，总建筑面积约60万平方米，其中商住建筑面积约54万平方米，拟由项目业主自持商业建筑比例为30%约16万平方米。项目建设内容涵盖文化书店、教育培训、主题百货、特色餐饮、星级酒店、夜经济示范区、商务办公楼及设计师沙龙、特色智能家居、家具、建材展贸为主的大型商业中心。</t>
  </si>
  <si>
    <t>2020-2027</t>
  </si>
  <si>
    <t>第一季度：完成二期部分高层住宅的主体封顶、一期商业招商及部分商家的入驻装修；
第二季度：完成二期部分高层住宅三层板的浇筑；
第三季度：完成二期部分高层住宅七层板的浇筑；
第四季度：完成二期部分高层住宅十二层板的浇筑。</t>
  </si>
  <si>
    <t>经济开发区
园区集团
美林办事处</t>
  </si>
  <si>
    <t>南安市市民中心路网（府苑路、福山路、府苑支路、府学路、福山支路）建设工程</t>
  </si>
  <si>
    <t>选址于福溪社区，项目占地94.89亩。1、府苑路：西起新城大道和府前大道交叉口(K0+000经南安法院和检察院旁向东延伸，终于凤栖路和府前大道交叉口（K0+980）长980米，红线宽度21米，道路等级为城市支路，双向四车道，时速30公里/小时，敷设沥青混凝土路面；
2、福山路：北起府前大道(K0+000，呈圆形向东南方向延伸，终于凤栖路（K0+855米），长855米，红线宽度32米，道路等级为城市支路，双向四车道，时速30公里/小时，敷设沥青混凝土路面；
3、府苑支路（府苑路至府学路）：西起府苑路(K0+000，向东延伸，终于府学路（K0+370），长370米，红线宽度18米，道路等级为城市支路，双向四车道，时速30公里/小时，敷设沥青混凝土路面；
4、府学路：北起府苑支路(K0+000，向南延伸，终于府前大道（K0+210），全长210米，道路红线宽度18米，道路等级为城市支路，双向四车道，时速30公里/小时，敷设沥青混凝土路面；
5、福山支路：起于福庄路(K0+000，终于福山路（K0+125），长125米，道路红线宽度21米，道路等为城市支路，双向四车道，时速30公里/小时，敷设沥青混凝土路面。</t>
  </si>
  <si>
    <t>府苑路、府苑支路、府学路：
第一季度：完成土石方挖；
第二季度：完成路基处理、雨污管道施工工程量的50%；
第三季度：完成路基处理、雨污管道施工工作，电力给水管道开始施工；
第四季度：项目竣工。</t>
  </si>
  <si>
    <t>南翼集团
美林办事处</t>
  </si>
  <si>
    <t>美的智慧家居科创项目</t>
  </si>
  <si>
    <t>项目选址于南安观音山现代物流基地，占地面积约510亩，建筑面积约60万平方米，主要建设智慧总部大楼、产业服务中心、美的商业综合体、智慧家居展示馆、智慧公寓、专家大院、幼儿园等。其中P21地块：项目占地面积63783平方米，主要建筑面积186849平方米；P06地块：项目占地面积137423平方米，总建筑面积456970平方米。</t>
  </si>
  <si>
    <t>2018-2025</t>
  </si>
  <si>
    <t>第一季度：完成P06三期地下室工程建设，10#、11#楼主体封顶；
第二季度：完成P06三期7#、8#、9#楼三层板的浇筑，10#、11#楼主体封顶；
第三季度：完成P06三期7#、8#、9#楼八层板的浇筑，10#、11#楼墙体砌筑施工；
第四季度：项目竣工。</t>
  </si>
  <si>
    <t>经济开发区
美林办事处</t>
  </si>
  <si>
    <t>华创·和璟园</t>
  </si>
  <si>
    <t>项目选址于美林街道庄顶社区（市民中心），规划用地面积75.84亩，总建筑面积150440平方米。主要规划建设11栋高层住宅、1栋12班幼儿园及相关配套设施。</t>
  </si>
  <si>
    <t>第一季度：基本完成项目主体工程建设、室外配套工程施工；
第二季度：基本完成工程建设，开始准备规划、消防和综合等验收工作；
第三季度：工程竣工验收。</t>
  </si>
  <si>
    <t>美林办事处</t>
  </si>
  <si>
    <t>扶茂工业园</t>
  </si>
  <si>
    <t>项目位于南安经济开发区扶茂工业园，总用地面积约1.04万亩，建设内容：主要为园区配套设施建设，七通一平：续建茂华西路三期（用地面积约30亩）、福弘一期（用地约14亩）、茂吉西路一期；新建茂盛路工业走廊绿化提升工程、茂吉中路（用地面积约17亩）、茂华西路三期k0+730-k1+030、铁路停车场、美宇收储地块、茂华西路工程（福飞北路至福金北路段）、览盛阀门工业地块、盛冶阀门工业地块、创新投资工业地块、鑫恒盛再生资源产业园工业地块。</t>
  </si>
  <si>
    <t>2016-2026</t>
  </si>
  <si>
    <t>第一季度：完成茂吉中路雨污水管道施工、茂华西路三期K0+730-K1+030工程完成路基土石方；
第二季度：完成茂吉中路道路施工完成60%、茂华西路三期K0+730-K1+030工程完成管网敷设；
第三季度：完成茂吉中路道路施工的80%、茂华西路三期K0+730-K1+030工程完成路面基层施工；茂华西路三期、福弘一期、茂吉西路一期复工；
第四季度：完成茂吉中路竣工通车、茂华西路三期K0+730-K1+030工程完成路面结构层及配套设施施工；茂华西路三期、福弘一期、茂吉西路一期完成50%。</t>
  </si>
  <si>
    <t>中蔬联闽东南（南安）智慧农商产业园</t>
  </si>
  <si>
    <t>项目选址于李西村、坵洋村，占地面积约57.7亩，总建筑面积约61674㎡，主要建设三大区块（智慧交易区、电商区、配套商务区）和五大中心（仓储及冷链中心、分拣调度中心、物流配送中心、大数据中心、检疫检测中心）及四大体系（智慧交易体系、大数据智慧体系、农产品溯源体系、供应链金融体系）；汇集蔬果、米面粮油、肉类禽蛋、干货调料、水产冻品、副食酒水、餐厨用品、日用百货等八大农副产品品类，上万个品种；项目创新农副产品流通模式，架设“互联网+农批市场”产业平台，搭建“产地直达+全程配送”物流体系将创新农副产品流通模式，架设“互联网+农批市场”产业平台将打造成为智慧化、集约化、产城融合的食材云仓配一体化平台。项目建成运营后可入驻企业及商户近2000户，年交易额短期内达30亿元以上。</t>
  </si>
  <si>
    <t>第一季度：完成一期基础工程施工的25%；
第二季度：完成一期主体工程施工的50%；
第三季度：完成一期主体工程施工的75%；
第四季度：完成一期主体工程施工；二期基础工程进场施工。</t>
  </si>
  <si>
    <t>九牧商业管理有限公司温德姆酒店改扩建工程</t>
  </si>
  <si>
    <t>项目位于南安观音山现代物流基地金座∙唐道636商业街区，占地面积10.5亩，建筑总面积35000平方米，通过与高端国际酒店品牌合作，打造一家集客房、餐饮、康体休闲为一体的综合性高端国际品牌酒店。酒店立足国际高端品牌建造和服务标准，融入闽南文化元素，建成后将成为南安首家以智能化、智能健康卫浴为主题的综合性高端国际品牌酒店。</t>
  </si>
  <si>
    <t>第一季度：完成酒店主体客房装修工程施工的50%；
第二季度：完成酒店主体客房装修工程施工；
第三季度：完成酒店主体客房装修工程建设；
第四季度：项目竣工。</t>
  </si>
  <si>
    <t>商务局
经济开发区
美林办事处</t>
  </si>
  <si>
    <t>绿色泛家居建材展贸项目</t>
  </si>
  <si>
    <t>项目选址于南安观音山现代物流基地，占地面积309亩。建筑面积约40万平方米，主要建设泛家居全景体验中心、全球建材体验馆、全球建材家居选材中心、家居品牌街、建筑博览园、企业总部及配套设施。</t>
  </si>
  <si>
    <t>2020-2026</t>
  </si>
  <si>
    <t>第一季度：完成S3#楼内装修施工、S6#及S7#楼动工建设；三期西侧6栋高层（1#、2#、3#、9#、10#、11#）外墙和室内装修施工；
第二季度：完成S3#楼内装修施工，S6#及S7#楼主体封顶；三期西侧6栋高层（1#、2#、3#、9#、10#、11#）配套工程（水、气、电）及景观工程施工；
第三季度：完成S3#楼内装修施工，S6#及S7#楼外墙及配套工程施工；三期西侧6栋高层（1#、2#、3#、9#、10#、11#）配套工程（水、气、电）及景观工程施工；
第四季度：完成S6#、S7#楼和三期西侧6栋高层（1#、2#、3#、9#、10#、11#）的工程建设。</t>
  </si>
  <si>
    <t>吉利新能源商用车运营平台</t>
  </si>
  <si>
    <t>项目选址于梅亭社区，拟租用3000㎡场地。主要购置轻卡、微卡、轻客、微客、冷藏等吉利新能源货车，建设租售运营体系以及慧充电、慧管车、慧运力平台等“一体系三平台”，打造南安首创新能源商用车绿色运力共享平台。项目建成运营后，年产值1.5亿元。</t>
  </si>
  <si>
    <t>第一季度：完成运营经营场所的租赁并根据客户需求采购新能源货车进行租赁；
第二季度：根据客户需求采购新能源货车进行租赁；
第三季度：根据客户需求采购新能源货车进行租赁；
第四季度：项目竣工。</t>
  </si>
  <si>
    <t>数字化卫浴产业园</t>
  </si>
  <si>
    <t>项目选址于南安经济开发区扶茂工业园，占地面积271亩，厂房建筑面积14万平方米，闲置空地47.8亩。拟对数字化卫浴产业园进行改扩建，其中拟扩建厂房面积26000平方米，新建厂房面积150400平方米，新建配套设施用房面积77100平方米，保留改建厂房面积132000平方米，拆除现有厂房面积17150平方米。项目建设内容主要包括各单体建筑的土建工程、给排水工程、电气工程、暖通工程、消防工程以及附属配套工程。项目建成投产后，年新增产值280000万元。</t>
  </si>
  <si>
    <t>第一季度：完成所有主体建筑的封顶和装修；
第二季度：完成室外工程的扫尾和竣工验收；
第三季度：完成编制施工结算并报第三方结算审核；
第四季度：项目竣工。</t>
  </si>
  <si>
    <t>数字化卫浴产业园10#楼提级改造工程</t>
  </si>
  <si>
    <t>为提升园区招商成效，运营商提出将数字化卫浴产业园园区原生活办公配套楼栋（10号楼）的2.2万㎡的套内空间的交付标准由“毛坯”提级为“拎包入住”，以满足招商入驻企业的办公及员工刚性需求。工程总投资约8000万元（其中建安费约5500万元）。</t>
  </si>
  <si>
    <t>第一季度：完成项目施工图设计、启动预算；
第二季度：完成项目施工图预算、预算审核、启动招标程序；
第三季度：完成项目招标程序，进场施工；
第四季度：完成项目合同清单施工50%。</t>
  </si>
  <si>
    <t>南安佳福斯水暖产业园</t>
  </si>
  <si>
    <t>项目选址于南安经济开发区扶茂工业园，规划用地面积134.28亩，总建筑面积25万平方米，主要建设12栋标准厂房、1栋生活配套综合楼及配套设施；项目建成投产后，年新增产值100000万元。</t>
  </si>
  <si>
    <t>第一季度：完成前期手续及土地平整；
第二季度：完成一期基础工程施工；
第三季度：完成一期主体工程施工；
第四季度：完成一期主体工程施工和一期部分砖墙工程施工。</t>
  </si>
  <si>
    <t>南安智能卫浴产业园</t>
  </si>
  <si>
    <t>项目选址于南安经济开发区扶茂工业园，规划用地面积212亩，总建筑面积337380平方米，主要建设17栋标准厂房，2栋配套综合楼及配套设施。</t>
  </si>
  <si>
    <t>2021-2025</t>
  </si>
  <si>
    <t>第一季度：完成三期1-A#基础施工；
第二季度：完成三期1-A#主体结构施工的50%；
第三季度：完成三期1-A#主体结构施工70%；
第四季度：项目竣工。</t>
  </si>
  <si>
    <t>南安市恒发纸品新建项目（三期）</t>
  </si>
  <si>
    <t>项目选址于南安经济开发区扶茂工业园，规划用地面积76.53亩，主要建设4幢厂房（含1栋仓库）、1幢宿舍楼、1幢办公楼和引进生产设备及相关配套设施。项目建成投产后，年产智能化纸板3.2亿平方米、纸箱8000万个，产值100000万元。</t>
  </si>
  <si>
    <t>第一季度：完成1＃厂房、2＃智能仓库、宿舍楼和办公楼的基础工程施工；
第二季度：完成1＃厂房、2＃智能仓库的主体封顶，宿舍楼和办公楼三层板的浇筑；
第三季度：完成1＃厂房、2＃智能仓库的工程建设，宿舍楼和办公楼的主体工程建设；
第四季度：项目竣工。</t>
  </si>
  <si>
    <t>南安市体育中心片区更新改造项目（一期）</t>
  </si>
  <si>
    <t>项目包含一期安置房回购和一期市政配套项目。其中一期市政配套项目道路总长1080.008米，分别为新建1条城市支路（师范路，长度为510.008米，宽度为14米，双向两车道，设计速度30km/h），新建1条城市次干路（美林六路，长度为230米，宽度为30米，双向四车道，设计速度40km/h）及1条城市主干路拓宽改造（南洪路，长度为340米，宽度为50米，双向六车道，设计时速为60km/h），均采用沥青混凝土路面，主要建设内容为道路工程、给水工程、雨水工程污水工程、电力工程、通信工程、照明工程、景观绿化工程及交通安全设施等。</t>
  </si>
  <si>
    <t>第一季度：完成安置房、配套市政项目土地报批工作；
第二季度：安置房项目完成土地出让工作；
第三季度：完成配套市政项目的招标工作，安置房项目进行土方平整工作，配套市政项目开工建设；
第四季度：完成市政项目工程量的30%，安置房项目进行地下主体结构施工。</t>
  </si>
  <si>
    <t>南安市委党校（二期）</t>
  </si>
  <si>
    <t>项目位于美林街道福溪社区，用地面积6286.88平方米，总建筑面积为8399平方米，其中地上建筑面积为6399平方米，地下建筑面积为2000平方米，主要建设内容为1栋综合楼及室外配套工程等。</t>
  </si>
  <si>
    <t>第一季度：完成设计等前期手续的办理；
第二季度：完成施工单位的招投标工作，并进场施工；
第三季度：完成工程主体施工的50%； 
第四季度：完成工程的主体施工。</t>
  </si>
  <si>
    <t>教育局
南翼集团
美林办事处</t>
  </si>
  <si>
    <t>南安市法务信息大厦</t>
  </si>
  <si>
    <t>项目占地面积约6654㎡，总建筑面积约12778.08㎡，其中，地上建筑面积约9425.16㎡，地下建筑面积约3352.92㎡。其中办公大楼约9412.88㎡，门卫约12.28㎡。机动车停车位94个，非机动车停车位404个。本项目资金来源为自筹。</t>
  </si>
  <si>
    <t>第一季度：完成项目基础工程施工；
第二季度：完成工程主体施工的50%；
第三季度：完成工程主体施工；
第四季度：完成项目主体工程建设并开始装修施工。</t>
  </si>
  <si>
    <t>南安市茂盛阀门厂房新建项目</t>
  </si>
  <si>
    <t>项目位于南安经济开发区智能泛家居产业园，规划面积30亩，主要建设标准生产厂房、办公楼和生产设备的引进及相关配套设施。项目建成投产后，年产值1.8亿元。</t>
  </si>
  <si>
    <t>第一季度：完成1＃厂房二层板的浇筑和2＃厂房的基层工程建设；
第二季度：完成1＃厂房四层板的浇筑和2＃厂房二层板的浇筑；
第三季度：完成1＃厂房和2＃厂房的主体封顶；
第四季度：项目竣工。</t>
  </si>
  <si>
    <t>南安市本兴阀门扩建项目</t>
  </si>
  <si>
    <t>项目位于南安经济开发区智能泛家居产业园，占地面积24.0298亩，建筑总面积22300平方米，主要建设1幢标准厂房、1幢科研楼和配套设施及生产设备的引进。项目建成投产后，年总产450万件阀门（闸阀、蝶阀、止回阀、球阀等）、消防器材110万件（洒水喷淋头、水枪、接扣、报警阀、消防阀门、雨淋阀等）、哈夫节管件1100吨，年总产值9000万元。</t>
  </si>
  <si>
    <t>第一季度：完成生产厂房的基础设施建设、科研楼二层板的浇筑；
第二季度：完成生产厂房的主体工程建设、科研楼五层板的浇筑；
第三季度：完成厂房工程建设，科研楼主体封顶；
第四季度：项目竣工。</t>
  </si>
  <si>
    <t>南安国际品牌高端酒店及商业配套项目</t>
  </si>
  <si>
    <t>项目选址美林街道福溪社区，占地约63亩，拟引进国际知名高端酒店品牌，总建筑面积约8.5万平方米，超五星级标准建设高规格酒店大楼，建设220间客房、SOHU公寓1.8万平方米，配套建设闽南风情商业街等多种业态，商业面积2.4万平方米，打造南安市酒店新标杆。</t>
  </si>
  <si>
    <t>第一季度：完成立项、规划设计、环评、施工许可等前期手续的办理；
第二季度：完成酒店、商业街区地下室施工的40%；
第三季度：完成酒店、商业街区地下室施工的80%；
第四季度：完成酒店、商业街区地下室工程施工，酒店、商业街区主体开始施工。</t>
  </si>
  <si>
    <t>武夷雲尚天翼</t>
  </si>
  <si>
    <t>项目选址于美林街道福溪社区，规划用地约55亩，总建筑面积约13.9万平方米。项目融汇商业零售、商务办公、酒店餐饮、公寓住宅、综合娱乐等多种功能于一体的城中之城，打造南安高品质商业街区新地标。</t>
  </si>
  <si>
    <t>第一季度：完成项目立项、规划设计等前期手续的办理；
第二季度：完成地下工程施工的50%；
第三季度：完成地下工程施工；
第四季度：完成地下室回填及地面工程建设。</t>
  </si>
  <si>
    <t>南安城市档案信息化应用中心</t>
  </si>
  <si>
    <t>项目选址于美林街道洋美社区，规划面积20.07亩，总建筑面积约3.2万平方米，主要建设1栋档案信息化应用大楼及相关配套设施。通过建设智慧馆舍、智慧库藏、智慧管理、大数据存储、AI智慧数据、智慧服务、智慧陈展等七大应用功能智慧档案管理平台、可视化控制系统、视频综合平台等，使用数字孪生及VR等技术构建线下实体数字展厅以及线上虚拟数字展厅。打造以云计算、物联网、大数据、人工智能等新一代信息技术为核心支撑，形成可复用、有价值的现代档案数据中心。</t>
  </si>
  <si>
    <t>第一季度：完成方案设计、初步设计批复；
第二季度：完成施工图编制、预算编制、预算审核、项目招投标、场地平整；
第三季度：完成项目开工，开始桩基施工；
第四季度：进行地基基础施工。</t>
  </si>
  <si>
    <t>省新镇</t>
  </si>
  <si>
    <t>福建海西再生资源产业园区二期基础设施建设项目</t>
  </si>
  <si>
    <t>省新</t>
  </si>
  <si>
    <t>项目占地1602.3亩，选址于垵后村、满山红村，主要内容包括：道路及其配套附属工程，用地面积为9.02公顷，分为园区主干路及支路共5条，包括给水、中水、雨水、污水管网、电力、通讯、燃气管线等道路配套及附属工程（含场地平整及挡土墙工程）；其他公用配套设施，配套新建消防站及中水加压泵站、污水提升泵站、污水处理厂1座及景观绿化等。</t>
  </si>
  <si>
    <t>第一季度：综合楼全部完工，支二路前期手续办理并开工建设；
第二季度：完成有色金属集中管理区一期范围内一号路前期手续办理及方案设计、完成支二路雨污管道铺设；                                        
第三季度：完成一号路国信段边坡永久护坡工程；                                                 第四季度：完成支二路道路浇筑。</t>
  </si>
  <si>
    <t>省新镇政府</t>
  </si>
  <si>
    <t>泉州市城市废弃物资源循环利用体系项目</t>
  </si>
  <si>
    <t>项目占地60亩，选址于省身村、南金村，总建筑面积90000平方米的再生资源总部经济区，一期31.17亩，二期28.43亩，建成集展、销、贸为一体的特色商铺、商务办公用房。配套整合再生资源回收体系，在大泉州整合规范回收分类网点及建设以县（市、区）为单位的分拣中心，配套建设再生资源总部平台经济与结算中心。</t>
  </si>
  <si>
    <t>第一季度：分拣中心方案设计并开始进行主体结构基础建设；
第二季度：分拣中心主体结构基础建设；
第三季度：南安市分拣中心主体建设；
第四季度：南安市分拣中心主体建设。</t>
  </si>
  <si>
    <t>海西有色金属集中管理区（一期、二期）</t>
  </si>
  <si>
    <t>项目占地210亩，选址于垵后村、新厅村，一期建筑面积6.01万平方米，二期建筑面积5万平方米，建设生产厂房、熔铸厂房、固废车间、综合楼等。</t>
  </si>
  <si>
    <t>第一季度：一期2#厂区主体结构封顶；                               
第二季度：完成二期前期手续报批及施工招标等；                                  第三季度：完成二期桩基施工；                                 
第四季度：完成二期主体结构建设。</t>
  </si>
  <si>
    <t>福建再生资源产业园一期报废汽车拆解与零部件再制造项目</t>
  </si>
  <si>
    <t>项目占地200亩，选址于垵后村，总建筑面积约180000平方米，分期建设，一期46.8亩，二期153.2亩，内容为场地“七通一平”建设，生产厂房，以及给排水、电气、消防、暖通、烟囱、排烟管道工程。</t>
  </si>
  <si>
    <t>第一季度：一期竣工并陆续投产，二期41亩前期手续办理和土地平整；
第二季度：二期41亩地块基础施工；
第三季度：二期41亩地块主体施工；
第四季度：二期41亩主体结构封顶。</t>
  </si>
  <si>
    <t>福建再生资源产业园区</t>
  </si>
  <si>
    <t>项目占地3000亩，选址于新厅村、垵后村、南金村，主要建设包括行政办公区、生活配套综合服务区、仓储物流交易区、海关监管区、拆解集控区、残余固废处置集控区、研发中心、培训中心、交易中心；海峡两岸再生资源设备装备基地、“高值化”加工利用基地等。</t>
  </si>
  <si>
    <t>2019-2027</t>
  </si>
  <si>
    <t>第一季度：拆解集控区和污水处理厂投产，园区整体景观提升完工；完成海西再生资源产业园一期电源接入工程项目施工手续办理及完成生活配套综合服务区一期施工前期手续办理和土地平整；
第二季度：海西再生资源产业园一期电源接入工程项目开工建设及完成生活配套综合服务区主体建设；
第三季度：完成海西再生资源产业园一期电源接入工程项目建设投用及完成生活配套综合服务区一期基础建设；
第四季度：完成生活配套综合服务区一期主体建筑封顶。</t>
  </si>
  <si>
    <t>南安美尔固卫浴扩建项目</t>
  </si>
  <si>
    <t>项目占地50亩，拟建设钢筋混凝土结构厂房及附属设施100000平方米，购置自动化高压成型设备、自动化立库、检修施釉线、高压成型机配套输送线等先进设备，提升智能化水平。技术水平达国内领先水平，年产卫生陶瓷制品200万套。</t>
  </si>
  <si>
    <t>第一季度：开工；
第二季度：厂房建设；
第三季度：厂房建设；
第四季度：一期设备进场完工。</t>
  </si>
  <si>
    <t>南安裕盛餐具扩建项目</t>
  </si>
  <si>
    <t>项目占地30亩，利用自有土地，项目分两期进行，一期占地8亩，主要建设厂房及配套建筑面积15300平方米，主要购置数控车床、数控立式车床、数控三面车床等设备，二期建设厂房及办公大楼25000平方米，继续购置数控车床、数控立式车床、数控三面车床等设备，年产球墨铸铁管件、闸阀、蝶阀等设备5万吨，年产值100000万元。</t>
  </si>
  <si>
    <t>第一季度：开工；
第二季度：厂房建设；
第三季度：厂房建设；
第四季度：设备进场完工。</t>
  </si>
  <si>
    <t>省新麦丰新材料扩建项目</t>
  </si>
  <si>
    <t>项目占地30亩，建设钢筋混凝土结构无菌厂房35000平方米，办公大楼及宿舍楼6000平方米，引进PVC保鲜膜流延机组10条，技术水平达全国领先，年产20000吨PVC保鲜膜。</t>
  </si>
  <si>
    <t>福建百顺卫生用品扩建项目</t>
  </si>
  <si>
    <t>项目占地35亩，建设钢筋混凝土结构厂房及办公大楼等50000㎡，引进全伺服婴儿纸尿裤生产线（MHNK500）8条，全伺服经期裤兼容成人拉拉裤生产线（XY-CLK-450）6条，技术水平达全国领先，年产3亿片婴儿纸尿裤、2亿片经期裤、1亿片成人拉拉裤。</t>
  </si>
  <si>
    <t>省新利群塑料薄膜扩建项目</t>
  </si>
  <si>
    <t>项目占地30亩，扩建厂房35000㎡，引进塑料基础流延薄膜机组（SJLM-CPE-Z110/125/125/110--3500mm）3条，主动型分切机（SP-3500）3台，年产塑料薄膜20000吨。</t>
  </si>
  <si>
    <t>福建铠彦回收拆解再利用扩建项目</t>
  </si>
  <si>
    <t>项目利用租赁标准厂房、设备用房等12174平方米，主要对废家电进行回收拆解再利用，不涉及使用危险废物为原料，主要购进废液晶电视拆解线、废液晶电脑拆解线、废冰箱拆解线、废空调洗衣机拆解线、废办公电器拆解线等，项目投产后预计年拆解电子电器产品5万吨。</t>
  </si>
  <si>
    <t>第一季度：厂房建设；
第二季度：厂房建设；
第三季度：厂房建设；
第四季度：设备进场，完工。</t>
  </si>
  <si>
    <t>南安五中迁建</t>
  </si>
  <si>
    <t>项目占地126亩，选址于南金林场、省身村，总建筑面积85590平方米，新建综合楼、专教楼、体艺楼、食堂、图书馆教师公寓等。</t>
  </si>
  <si>
    <t>第一季度：完成方案设计；
第二季度：办理用地手续，并完成征迁；
第三季度：办理用地手续；
第四季度：进行土地平整并开工。</t>
  </si>
  <si>
    <t>福建闽山消防扩建项目</t>
  </si>
  <si>
    <t>项目占地30亩，建设钢筋混凝土结构厂房20000平方米，引进机加工车床、试压机、喷涂流水线、数控车床等设备，年产10万套消防产品。</t>
  </si>
  <si>
    <t>南安市成功设计小镇</t>
  </si>
  <si>
    <t>项目占地192亩（为已收储的原南安联城住工工业用地），选址于省新镇檀林村、美林街道坵洋村，拟打造南安智能泛家居产业园工业设计中心，规划建筑面积约30.5万㎡，包含生活配套、科研生产、科研办公、独立研发、智造中心等功能布局。</t>
  </si>
  <si>
    <t>第一季度：前期手续办理；
第二季度：施工招标；
第三季度：桩基工程进场施工；
第四季度：桩基施工完成20%。</t>
  </si>
  <si>
    <t>泉州阿诗曼卫浴扩建项目</t>
  </si>
  <si>
    <t>项目占地25亩，建设钢筋混凝土结构厂房18000平方米，引进，PLC编程全自动抛光生产线10条、机密数控加工中心、数控车床等设备，年产1000万个水龙头。</t>
  </si>
  <si>
    <t>东田镇</t>
  </si>
  <si>
    <t>南安市抽水蓄能电站项目</t>
  </si>
  <si>
    <t>东田</t>
  </si>
  <si>
    <t>项目占地约3000亩，选址于桃园村、凤巢村，建设电站枢纽建筑物包括上水库、下水库、输水系统、地下厂房洞群、开关站和周边道路设施，并配套建设综合文旅项目，总投资约101亿元。</t>
  </si>
  <si>
    <t>2023-2030</t>
  </si>
  <si>
    <t>第一季度：完成项目先行用地征收及报批手续，筹建期工程项目：交通道路、安全兼通风洞、自流排水洞（二洞一路）的招投标和施工准备工作；
第二季度：项目筹建期工程（施工交通道路、安全兼通风洞、自流排水洞）开工建设；
第三季度：建设筹建期工程（施工交通道路、安全兼通风洞、自流排水洞）施工；
第四季度：建设筹建期工程（施工交通道路、安全兼通风洞、自流排水洞）施工，筹备抽蓄项目上、下库子项目工程。</t>
  </si>
  <si>
    <t>发改局
文体旅局
东田镇政府</t>
  </si>
  <si>
    <t>省管项目
泉州在建
南安在建</t>
  </si>
  <si>
    <t>南安市东田镇全域土地综合整治项目</t>
  </si>
  <si>
    <t>规划用地约10万亩，涉及南坑村、东田村、丰山村、西坑村、山西村、桃园村、凤巢村等7个村。谋划各类项目共11个，其中农用地整治项目4个，村庄整治项目1个，生态修复项目3个以及特色整治项目4个。</t>
  </si>
  <si>
    <t>第一季度：完成子项目兰溪小流域2024年度国家水土保持项目、矿山恢复工程项目建设；
第二季度：开展子项目省道沿线设施及景观道路提升项目、Y020线坝坑至南川宫道路重铺项目的开工建设；
第三季度：完成子项目Y020线坝坑至南川宫道路重铺项目的建设任务；
第四季度：完成子项目省道沿线设施及景观道路提升项目的建设任务，启动子项目兰溪生态修复项目、坝头新村项目的招投标前期手续工作。</t>
  </si>
  <si>
    <t>资源局</t>
  </si>
  <si>
    <t>资源局
东田镇政府</t>
  </si>
  <si>
    <t>南安靖杰金属阀门生产中心建设项目</t>
  </si>
  <si>
    <t>规划用地面积约22亩，建设厂房2栋，总建筑面积约3万平方米，年产不锈钢阀门、五金、水暖10万套等设备。</t>
  </si>
  <si>
    <t>第一季度：完成项目前期手续办理；
第二季度：开展厂房地基施工工作；
第三季度：完成地基施工，开展厂房主体施工；
第四季度：完成厂房主体施工，完成厂房装修工作，项目竣工验收。</t>
  </si>
  <si>
    <t>东田镇政府</t>
  </si>
  <si>
    <t>南安消防产业园基础设施项目</t>
  </si>
  <si>
    <t>项目用地总面积为167404平方米。建设内容包括新建2条市政道路、新建1座停车场以及场地平整工程。新建2条市政道路，分别为蓝溪大道和滨溪路，道路总长1164.617m。新建1座停车场设计主要内容包括：道路工程、交通工程、给排水工程、电力工程、通信工程、照明工程、绿化工程、停车场工程、场平工程等。</t>
  </si>
  <si>
    <t>第一季度：完成基础设施初步设计；
第二季度：完成基础设施施工图设计及施工招标；
第三季度：完成基础设施工程农转用手续，进场施工；
第四季度：完成基础设施工程道路路基及场地平整工程的50%。</t>
  </si>
  <si>
    <t>园区集团
东田镇政府</t>
  </si>
  <si>
    <t>南安市应急消防产业园建设项目</t>
  </si>
  <si>
    <t>项目占地1200亩，其中一期启动区270亩，选址于蓝溪村，主要建设集生产制造、开发设计、研发实验、行政办公、住宿生活为一体的高端智慧消防产业园，将打造成为国内一流的应急产业基地。</t>
  </si>
  <si>
    <t>2024-2035</t>
  </si>
  <si>
    <t>第一季度：完成工业地块用地组件报批、农转用手续及土地挂牌出让；
第二季度：完成标准厂房设计方案、工程规划许可证、施工许可证办理，项目开工；
第三季度：开展标准厂房地基基础施工；
第四季度：开展标准厂房主体建设。</t>
  </si>
  <si>
    <t>福建奕圣科技厂房建设项目</t>
  </si>
  <si>
    <t>项目位于东田镇蓝溪村，占地60亩，新建设特种阀门、水暖五金的混凝土厂房、办公楼共8栋，建筑面积约11万平方米（分6期实施），并引进生产线。</t>
  </si>
  <si>
    <t>第一季度：完成厂房地基施工建设；
第二季度：开展厂房主体建设；
第三季度：完成厂房主体建设；
第四季度：完成厂房内外装修及配套基础设施建设。</t>
  </si>
  <si>
    <t>南安金练实业厂区建设项目</t>
  </si>
  <si>
    <t>项目位于东田镇美洋村，占地30亩，新建设厂房2栋（二期），建筑面积约3万平方米，并引进阀门、五金机械生产线等。</t>
  </si>
  <si>
    <t>第一季度：完成厂房基础建设和1#厂房1-2层主体建设；
第二季度：完成1#厂房1-2层主体建设和2#厂房1层建设；
第三季度：完成1#厂房1-3层主体建设和2#厂房1-3层建设并开始1#厂房的装修；
第四季度：完成1#、2#厂房的装修、厂房竣工验收工作和厂区配套设施建设。</t>
  </si>
  <si>
    <t>福建省闽发铝业铝合金铸棒生产线建设项目</t>
  </si>
  <si>
    <t>项目位于东田镇蓝溪村，项目用地面积16亩，主要建设高性能铝合金铸棒生产厂房，建筑面积10000平方米和购置熔铝炉、保温炉、均质炉及铝合金铸棒生产配套设施。</t>
  </si>
  <si>
    <t>第一季度：完成项目前期手续，施工许可证办理，项目开工；
第二季度：完成厂房主体3000平方米的建设；
第三季度：完成厂房主体7000平方米的建设；
第四季度：完成生产项目的配套设施建设，购置生产设备。</t>
  </si>
  <si>
    <t>松谷科技（福建）有限公司污水处理设施生产线扩建项目</t>
  </si>
  <si>
    <t>项目位于东田镇蓝溪村，新建设生产厂房3000平方米，购置全自动橡胶滤板硫化机、钻床模床、检验检测等生产设备。</t>
  </si>
  <si>
    <t>第一季度：完成生产厂房1500平方米的建设和设备基础的施工；
第二季度：完成生产厂房1500平方米的建设和设备基础的施工和设备购置；
第三季度：完成设备安装和完善配套设施；
第四季度：完成项目试运行，项目投产。</t>
  </si>
  <si>
    <t>东田镇东田亭厝内商服项目</t>
  </si>
  <si>
    <t>项目位于东田镇东田村，占地面积5亩，主要建设集商会大厦、商贸服务中心、酒店等配套设施的商业中心，建筑面积10000平方米。</t>
  </si>
  <si>
    <t>第一季度：完成项目用地的招拍挂工作；
第二季度：开展项目设计方报批工作；
第三季度：完成前期手续报批和施工前准备工作；
第四季度：开展项目主体工程基础建设。</t>
  </si>
  <si>
    <t>仑苍镇</t>
  </si>
  <si>
    <t>南安市仑苍中学迁建项目（一期）</t>
  </si>
  <si>
    <t>仑苍</t>
  </si>
  <si>
    <t>选址于仑苍村，项目占地106.60亩，总建筑面积40662.83平方米，主要建设3栋综合楼、2栋教学楼、1栋教师宿舍楼、1栋食堂、1栋风雨操场（包含人防地下室），以及门卫、运动场、看台、坡道、挡土墙、连廊等室外附属配套工程。</t>
  </si>
  <si>
    <t>第一季度：进行土石方工程施工及桩基建设；
第二季度：进行土石方工程施工及桩基建设；
第三季度：进行桩基建设及部分主体建设；
第四季度：进行桩基和主体建设。</t>
  </si>
  <si>
    <t>教育局
园区集团
仑苍镇政府</t>
  </si>
  <si>
    <t>仑苍教育设施提升工程</t>
  </si>
  <si>
    <t>选址于仑苍村、园美村、大宇村，占地约130亩。建设内容：原园美小学修缮工程、育才路（龙泉中学北侧道路工程）一二期、园美小学综合楼、龙泉中学校舍提升改造工程等。</t>
  </si>
  <si>
    <t>第一季度：进行前期手续及部分工程施工建设；
第二季度：进行前期手续及部分工程施工建设；
第三季度：完成前期手续及进行部分工程施工建设；
第四季度：进行部分工程施工建设。</t>
  </si>
  <si>
    <t>仑苍镇政府</t>
  </si>
  <si>
    <t>仑苍乡村振兴项目</t>
  </si>
  <si>
    <t>选址于大宇村、辉煌村、仑苍村、蔡西村等土地整治、公园建设、新村建设等。</t>
  </si>
  <si>
    <t>第一季度：高标准建设及公园征地；
第二季度：高标准建设及公园清表；
第三季度：高标准及公园建设、新村楼房建设；
第四季度：高标准及公园建设、新村楼房建设。</t>
  </si>
  <si>
    <t>新美片区改造工程</t>
  </si>
  <si>
    <t>选址于仑苍村，项目占地71.67亩，需拆迁面积约为44500平方米。规划建设安置房23幢，总建筑面积99940平方米，地下面积5834平方米，其中9#、10#为小高层建筑，其余均为5、6层多层建筑。</t>
  </si>
  <si>
    <t>第一季度：主体及外装修建设；
第二季度：主体及外装修建设；
第三季度：项目工程扫尾工作；
第四季度：项目工程完成验收。</t>
  </si>
  <si>
    <t>南安经济开发区水暖产业园</t>
  </si>
  <si>
    <t>选址于仑苍村、大泳村、联盟村、大宇村，项目占地1170亩，总建筑面积120.2万平方米，建设美宇三期片区标准化厂房、仓库，高新区片区标准化厂房，园区道路及基础设施工程，中心镇区安商房、商住服务，商业服务，教育用地，市政道路，绿化，公共管理和公共服务等。</t>
  </si>
  <si>
    <t>第一季度：进行中心镇区安置房用地手续及市政路网前期手续、部分厂房前期手续及建设；
第二季度：完成中心镇区安置房及市政路网一期设计方案、部分厂房前期手续及建设；
第三季度：中心镇区市政路网一期招标，安置房挂牌出让、部分厂房建设；
第四季度：中心镇区安置房及市政路网一期开工建设、部分厂房建设。</t>
  </si>
  <si>
    <t>资源局
住建局
园区集团
仑苍镇政府</t>
  </si>
  <si>
    <t>云科高定数字产业园</t>
  </si>
  <si>
    <t>选址于园美村，项目占地102亩，规划建设五栋标准厂房，其中两栋8层、三栋7层，一栋8层共享厂房，以及一栋13层生产生活配套设施，并在安全实施配套方面，实现安全生产三同时。</t>
  </si>
  <si>
    <t>第一季度：1#、3#楼内外装修；2#、5#楼主体施工；6#楼、8#楼桩基施工；
第二季度：1#、3#楼验收；2#、5#楼主体封顶；6#楼、8#楼主体施工；
第三季度：2#、5#楼内外装修；6#楼、8#楼主体封顶；
第四季度：2#、5#楼验收；6#楼、8#楼内外装修、验收。</t>
  </si>
  <si>
    <t>南安云科卫浴直播园</t>
  </si>
  <si>
    <t>选址于黄甲村，项目占地44.60亩，总建筑面积7.14万平方米，建设21栋直播办公楼，1栋直播大厅。</t>
  </si>
  <si>
    <t>第一季度：2#主体结构封顶；
第二季度：2#楼外立面装修，9#-18#楼场地平整；21-22#楼桩基建设；
第三季度：9#-11#楼场地平整，12-18#楼桩基建设；21-22#楼主体建设；
第四季度：9#-11#楼桩基施工，12-18#楼地下室建设；21-22#楼主体建设。</t>
  </si>
  <si>
    <t>恒润高科卫浴产业园</t>
  </si>
  <si>
    <t>选址于大宇村，项目占地175.61亩，建筑密度45.84%，计容建筑面积29.83万平方米，容积率2.55，计划建设标准厂房28栋，其中宿舍楼2栋。</t>
  </si>
  <si>
    <t>第一季度：进行二期用地手续报批；
第二季度：进行二期用地手续报批；
第三季度：进行二期施工前期手续办理，场地平整；
第四季度：完成二期施工前期手续办理并开工建设。</t>
  </si>
  <si>
    <t>泉州市旭升五金工艺厂区建设项目</t>
  </si>
  <si>
    <t>选址于园美村，项目占地11.34亩，主要建设厂房及附属配套设施，建筑面积23000平方米。</t>
  </si>
  <si>
    <t>第一季度：厂房内外装修，设备购置；
第二季度：设备调试、部分投产；
第三季度：竣工。</t>
  </si>
  <si>
    <t>西翼污水处理厂一级A提标改造及配套管网工程</t>
  </si>
  <si>
    <t>选址于辉煌村、黄甲村、大宇村、园美村、丰富村，项目主要对西翼污水处理厂进行提级改造，本次厂区内提标改造内容：①综合处理池（包含中间提升泵井、高密度沉淀池、滤布滤池、在线监测房合建）1座；②现状部分工艺设备更新；③进出水在线监测改造；④总图管路系统的改造；⑤中控系统提升改造。</t>
  </si>
  <si>
    <t>第一季度：完成基础建设；
第二季度：完成土建施工和设备安装；
第三季度：完工。</t>
  </si>
  <si>
    <t>城管局
水务集团
仑苍镇政府</t>
  </si>
  <si>
    <t>孚斯流体控制厂区建设项目</t>
  </si>
  <si>
    <t>选址于辉煌村，项目占地71.15亩，总建筑面积92858平方米，主要建设标准厂房、综合办公楼、宿舍楼及相关配套设施。项目计划进行高端化集群建设，建设环保美观的厂区生态环境，采用先进数字智能化管理，引进自动化智能生产线，打造具有“生态化、人性化、智能化”的现代、科技、先进、高效的工业厂区。</t>
  </si>
  <si>
    <t>第一季度：进行土方回填；
第二季度：进行土方平整；
第三季度：进行厂区部分厂房桩基建设；
第四季度：进行厂区部分厂房主体建设。</t>
  </si>
  <si>
    <t>春城水暖厂房扩建项目</t>
  </si>
  <si>
    <t>选址于联盟村，项目占地16.73亩，拟扩建厂房。扩建总建筑面积10615平方米。</t>
  </si>
  <si>
    <t>泉州拓达机械建设项目</t>
  </si>
  <si>
    <t>选址于园美村，项目占地10亩，总建筑面积16936平方米，建设标准厂房、办公楼及附属设施。</t>
  </si>
  <si>
    <t>第一季度：厂房内外装修、设备购置；
第二季度：设备调试、竣工、部分投产。</t>
  </si>
  <si>
    <t>福建嘉诺阀门船用闸阀、截止阀等阀门新建项目</t>
  </si>
  <si>
    <t>选址于大泳村，项目占地5.57亩，主要建设用于船用闸阀、截止阀等阀门机加工和组装的厂房车间。</t>
  </si>
  <si>
    <t>徽洋智能卫浴产业园项目</t>
  </si>
  <si>
    <t>选址于联盟村，项目占地29亩，总建筑面积6.43万平方米，计划建设6东栋厂房、办公楼等配套设施。</t>
  </si>
  <si>
    <t>第一季度：1-4#楼桩基建设；
第二季度：1-4#楼主体施工；
第三季度：1-4#楼主体施工；
第四季度：1-4#楼主体封顶。</t>
  </si>
  <si>
    <t>泉州市海洁科技实业有限公司厂区建设项目</t>
  </si>
  <si>
    <t>选址于园美村，项目占地10亩，总建筑面积2.02万平方米，计划建设2栋厂房。</t>
  </si>
  <si>
    <t>第一季度：场地平整；
第二季度：进行厂房桩基建设；
第三季度：进行厂房主体建设；
第四季度：进行厂房主体建设；</t>
  </si>
  <si>
    <t>南安市龙飞扬感应洁具有限公司厂区建设项目</t>
  </si>
  <si>
    <t>选址于大泳村，项目占地10.71亩，总建筑面积2.3万平方米，计划建设厂房及附属配套设施。</t>
  </si>
  <si>
    <t>第一季度：场地平整；
第二季度：完成桩基建设，进行厂房主体建设；
第三季度：进行厂房主体建设；
第四季度：厂房主体结构封顶。</t>
  </si>
  <si>
    <t>泉州市恒辉智能厨卫有限公司厂房扩建项目</t>
  </si>
  <si>
    <t>选址于大宇村，项目占地4.8亩，总建筑面积9400平方米，拟扩建厂房及综合楼。</t>
  </si>
  <si>
    <t>第一季度：完成前期手续办理；
第二季度：场地平整；
第三季度：进行桩基建设、进行厂房主体建设；
第四季度：进行厂房主体建设。</t>
  </si>
  <si>
    <t>福建永立信阀门制造有限公司厂房扩建项目</t>
  </si>
  <si>
    <t>选址于联盟村，项目占地14.7亩，总建筑面积2.9万平方米，拟扩建2栋厂房。</t>
  </si>
  <si>
    <t>英都镇</t>
  </si>
  <si>
    <t>中国（南安）高端阀门智造产业园基础配套设施项目</t>
  </si>
  <si>
    <t>英都</t>
  </si>
  <si>
    <t>选址于霞溪村，项目总占地1082亩，主要建设内容包括市政道路（城市主干路1条、城市次干路3条、支路3条），场平工程及配套设施。项目总用地面积13.3155公顷，道路全长6.408km，形成“四横三纵”的骨干道路的骨架路网结构体系。其中城市主干路1条，为英安路，设计速度40km/h；城市次干路3条，分别为经一路、福霞路及纬三路，设计速度30km/h；支路3条，分别为纬一路、纬二路及经二路，设计速度20km/h。</t>
  </si>
  <si>
    <t>2021-
2026</t>
  </si>
  <si>
    <t>第一季度：纬一路、经二路路基及防护工程完成50%，福霞路水稳工程完成80%，纬三路路基及防护工程完成30%，场平工程完成40%；
第二季度：纬一路路基及防护工程完成80%，福霞路水稳工程完成100%，纬三路路基及防护工程完成70%，场平工程完成70%；
第三季度：纬一路、纬三路水稳工程完成10%，英安路、福霞路路面工程完成100%，场平工程完成90%；
第四季度：纬一路、纬三路水稳工程完成50%，英安路、福霞路、纬二路交安完成100%，场平工程完成。</t>
  </si>
  <si>
    <t>能源工贸集团 
英都镇政府</t>
  </si>
  <si>
    <r>
      <rPr>
        <sz val="11"/>
        <rFont val="宋体"/>
        <charset val="134"/>
      </rPr>
      <t>南安首信</t>
    </r>
    <r>
      <rPr>
        <sz val="11"/>
        <rFont val="MS Gothic"/>
        <charset val="134"/>
      </rPr>
      <t>・</t>
    </r>
    <r>
      <rPr>
        <sz val="11"/>
        <rFont val="宋体"/>
        <charset val="134"/>
      </rPr>
      <t>金都府</t>
    </r>
  </si>
  <si>
    <t>选址于荣星村，项目占地19.83亩，总建筑面积57779平方米，项目提供安置住宅7474平方米，安置商业用房4169平方米，安置地下商超3124平方米。</t>
  </si>
  <si>
    <t>第一季度：进行装饰装修工程施工；
第二季度：进行装饰装修工程施工；
第三季度：进行装饰装修工程施工，配套工程施工；
第四季度：进行装饰装修工程施工，配套工程施工。</t>
  </si>
  <si>
    <t>英都镇政府</t>
  </si>
  <si>
    <t>凯轩卫浴标准厂房建设项目</t>
  </si>
  <si>
    <t>项目占地面积11000平方米，总建筑面积15600平方米，主要建设6栋厂房，包括厂房的基建和综合装修；主要购置设备为HPJIG-200激光焊机3台、ZX7-500电焊机12台、NB-500E CO2保护焊8台、JG-40高频焊机3台、M46自动焊接机5台、外径整形机30台、内孔整形机30台等设备</t>
  </si>
  <si>
    <t>第一季度：厂房主体建设完成20%；
第二季度：厂房主体建设完成40%，综合宿舍楼主体建设至2层；
第三季度：厂房主体建设完成60%，综合宿舍楼主体建设至4层；
第四季度：厂房主体建设完成80%，其中2栋厂房封顶。</t>
  </si>
  <si>
    <t>普晋阀门厂房建设项目</t>
  </si>
  <si>
    <t>项目占地面积约14036平方米，总建筑面积约41657平方米。主要建设一栋3层高厂房、一栋3层环形厂房。届时将引进精准高压试水技术，引进半自动流水线4条，精密试水设备8台、镜面抛光机械等设备。原材料：球墨铸铁。生产工艺：毛坯件→机加工→喷塑工艺→固化→试水→组装→成品。年总产水系统阀门80万件，年总产值7000万元</t>
  </si>
  <si>
    <t>第一季度：高层厂房、环形厂房基础建设至2层；
第二季度：高层厂房、环形厂房基础建设至3层，高层厂房内部砌砖；
第三季度：高层厂房内部砌砖完成60%，外立面完成30%；环形厂房砌砖完成40%；
第四季度：高层厂房完成内部砌砖，进行内部粉饰工程，外立面完成70%；环形厂房砌砖完成70%，外立面完成50%。</t>
  </si>
  <si>
    <t>中国（南安）高端阀门智造产业园标准厂房建设项目</t>
  </si>
  <si>
    <t>选址于霞溪村，项目占地1082亩，总建筑面积约840000平方米。主要建设标准厂房及相关配套设施。</t>
  </si>
  <si>
    <t>第一季度：A08地块厂房交付，业主装修投产，A09地块基坑支护工程，土方开挖20%；
第二季度：A09地块基坑支护、桩基工程，土方开挖60%；B03地块基坑支护、桩基工程，土方开挖30%；
第三季度：A09地块基坑支护、桩基工程，土方开挖完成，订制厂房建设施工10%；B03地块基坑支护、桩基工程，土方开挖完成60%；
第四季度：A09地块订制厂房建设施工30%；B03地块基坑支护、桩基工程，土方开挖完成。</t>
  </si>
  <si>
    <t>科安阀门产业项目</t>
  </si>
  <si>
    <t>选址于龙江村，项目占地120亩，计划建设标准厂房6万平方米、行政服务配套等2万平方米，年产阀门100万套。</t>
  </si>
  <si>
    <t>第一季度：完成7号楼、5号楼内部装修、外部装修，6号楼建设至2层；室内外管道、排水设施、电网等施工建设30%；二期建设手续办理；
第二季度：完成7号楼、5号楼内部装修、外部装修交使用；6号楼封顶，室内外管道、排水设施、电网等施工建设80%；二期完成桩基工程及静压工程30%；
第三季度：完成一期所有楼栋建设，室内外管道、排水设施、电网等施工建设；二期完成桩基工程及静压工程60%；
第四季度：二期完成桩基工程及静压工程，地基钢筋扎绑。</t>
  </si>
  <si>
    <t>九牧厨衣柜高端定制产业园</t>
  </si>
  <si>
    <t>选址于英东村，项目占地615亩，拟建设九牧高端定制产业园项目，总投资约25亿元，分别建设厨衣柜、五金管件、智能全景门、康养浴缸、集成水槽、衣物护理等系列5G灯塔工厂，实现“引凤入巢”“变闲为宝”。</t>
  </si>
  <si>
    <t>第一季度：完成厂房建设，生产线安装；
第二季度：完成厂房建设，生产线安装；
第三季度：完成厂房建设，生产线安装；
第四季度：完成厂房建设，生产线安装。</t>
  </si>
  <si>
    <t>百安消防产业科技园项目</t>
  </si>
  <si>
    <t>选址于霞溪村，占地约20亩。主要建设：标准化厂房两幢（其中A幢占地5000平方米，四层建筑面积计24000平方米，B幢占地2500平方米，四层建筑面积11000平方米）；员工宿舍、活动中心、食堂综合楼一幢，占地面积1500平方米，五层建筑面积7500平方米。</t>
  </si>
  <si>
    <t>2024
-
2026</t>
  </si>
  <si>
    <r>
      <rPr>
        <sz val="11"/>
        <rFont val="宋体"/>
        <charset val="134"/>
      </rPr>
      <t>第一季度：完成前期手续办理，用地报批；</t>
    </r>
    <r>
      <rPr>
        <sz val="11"/>
        <rFont val="Times New Roman"/>
        <charset val="134"/>
      </rPr>
      <t xml:space="preserve">
</t>
    </r>
    <r>
      <rPr>
        <sz val="11"/>
        <rFont val="宋体"/>
        <charset val="134"/>
      </rPr>
      <t>第二季度：完成前期手续办理，用地出让；</t>
    </r>
    <r>
      <rPr>
        <sz val="11"/>
        <rFont val="Times New Roman"/>
        <charset val="134"/>
      </rPr>
      <t xml:space="preserve">
</t>
    </r>
    <r>
      <rPr>
        <sz val="11"/>
        <rFont val="宋体"/>
        <charset val="134"/>
      </rPr>
      <t>第三季度：完成挂牌出让，工程规划许可等前期手续；</t>
    </r>
    <r>
      <rPr>
        <sz val="11"/>
        <rFont val="Times New Roman"/>
        <charset val="134"/>
      </rPr>
      <t xml:space="preserve">
</t>
    </r>
    <r>
      <rPr>
        <sz val="11"/>
        <rFont val="宋体"/>
        <charset val="134"/>
      </rPr>
      <t>第四季度：完成施工许可办理，项目开工建设。</t>
    </r>
  </si>
  <si>
    <t>福建省万豪流体控制有限公司阀门改扩建设项目</t>
  </si>
  <si>
    <t>选址于英东村，项目通过法拍获得用地43亩，建筑物1.8万平方米。改建设厂房2栋厂房，总建筑面积约15000平方米；建设一栋综合楼，约3000平方米。用于阀门、旋塞、卫生洁具、液压动力机械及元件、电子设备、智能仪器仪表设备的研发与制造。</t>
  </si>
  <si>
    <t>第一季度：完成项目设计图等前期手续办理；
第二季度：完成项目备案、图审等手续办理；
第三季度：完成工程规划许可办理，着手施工许可办理；
第四季度：完成施工许可办理，项目开工建设。</t>
  </si>
  <si>
    <t>霞溪村人居环境综合提升工程</t>
  </si>
  <si>
    <t>选址于霞溪村，主要建设内容为：Y035董林桥至水美桥路段乡村道路进行整治提升，规划建设总长约2.5公里，宽7米；高标准农田工程，土地流转120亩，规划建设高标准农田；党建公园、休闲公园、观景园、观赏园、水土保持建设；竹林旧村改造，东山小区建设、附属设施建设。</t>
  </si>
  <si>
    <t>2024
-
2029</t>
  </si>
  <si>
    <r>
      <rPr>
        <sz val="11"/>
        <rFont val="宋体"/>
        <charset val="134"/>
      </rPr>
      <t>第一季度：完成党建公园提升工程，进行道路建设规划，高标准农田建设工程、提升工程开工建设，进行东山小区建设方案设计；</t>
    </r>
    <r>
      <rPr>
        <sz val="11"/>
        <rFont val="Times New Roman"/>
        <charset val="134"/>
      </rPr>
      <t xml:space="preserve">
</t>
    </r>
    <r>
      <rPr>
        <sz val="11"/>
        <rFont val="宋体"/>
        <charset val="134"/>
      </rPr>
      <t>第二季度：完成振兴桥至西塘宫道路提升，进行霞溪村溪益至水美桥道路改造提升，完成高标准农田建设工程、提升工程，进行东山小区建设方案审查；</t>
    </r>
    <r>
      <rPr>
        <sz val="11"/>
        <rFont val="Times New Roman"/>
        <charset val="134"/>
      </rPr>
      <t xml:space="preserve">
</t>
    </r>
    <r>
      <rPr>
        <sz val="11"/>
        <rFont val="宋体"/>
        <charset val="134"/>
      </rPr>
      <t>第三季度：进行霞溪村溪益至水美桥道路改造提升，进行金溪湾至坊角乡村道路提升改造工程，进行东山小区用地报批；</t>
    </r>
    <r>
      <rPr>
        <sz val="11"/>
        <rFont val="Times New Roman"/>
        <charset val="134"/>
      </rPr>
      <t xml:space="preserve">
</t>
    </r>
    <r>
      <rPr>
        <sz val="11"/>
        <rFont val="宋体"/>
        <charset val="134"/>
      </rPr>
      <t>第四季度：进行霞溪村溪益至水美桥道路改造提升，进行金溪湾至坊角乡村道路提升改造工程，进行东山小区用地报批。</t>
    </r>
  </si>
  <si>
    <t>南安市南安三中校舍扩容提质工程包</t>
  </si>
  <si>
    <t>选址于荣星村，主要建设内容为教学楼、学生宿舍楼、教研楼及报告厅、体育馆以及配套建设室外附属设施工程等，总建筑面积29302平方米。</t>
  </si>
  <si>
    <t>第一季度：进行前期手续报批；
第二季度：完成前期手续报批；
第三季度：完成机械进场教学楼、宿舍楼基础施工；
第四季度：完成教学楼、宿舍楼主体建设30%。</t>
  </si>
  <si>
    <t>翔云镇</t>
  </si>
  <si>
    <t>鸿昌农牧生猪养殖改扩建项目</t>
  </si>
  <si>
    <t>翔云</t>
  </si>
  <si>
    <t>选址于金安村，项目占地面积147.29亩，建筑面积25940平方米，现有单层猪舍24栋，饲料加工车间1栋，配套牛猪养殖设备及环保设施，本次改扩建拆除原4栋猪舍，改建成3栋5层猪舍。原生猪存栏0.9万头/年，本次改扩建新增生猪存栏1.3万头/年，改扩建后全场生猪存栏2.2万头/年，年总出栏生猪4.4万头。</t>
  </si>
  <si>
    <t>第一季度：完成2#猪舍内外装修；
第二季度：完成3#猪舍内外装修；
第三季度：完善1#、2#、3#猪舍相关配套设施，配套养殖设备及环保设施等；
第四季度：完成改扩建，项目投入生产运行。</t>
  </si>
  <si>
    <t>翔云镇政府</t>
  </si>
  <si>
    <t>翔云镇中心片区改造项目（海峡华庭）</t>
  </si>
  <si>
    <t>选址于翔云村，项目占地2.47亩，总建筑面积21953平方米，计容建筑面积18521平方米（其中商住楼建筑面积17834平方米，配套设施建筑面积687平方米），不计容建筑面积3432平方米。</t>
  </si>
  <si>
    <t>第一季度：完成1#六层至九层墙体砌筑；完成2#地下室至二层墙体砌筑；
第二季度：完成1#十层至十三层墙体砌筑；完成2#三层至六层墙体砌筑；
第三季度：完成1#十四层至十六层墙体砌筑；完成2#七层、八层墙体砌筑；
第四季度：完成3#地下室至三层墙体砌筑；1#外墙装饰施工。</t>
  </si>
  <si>
    <t>龙腾峡生态旅游度假区项目（三期）</t>
  </si>
  <si>
    <t>选址于翔山村，项目占地1500亩，建设龙腾峡农家饭庄、度假休闲民宿、生态水果综合基地、峡谷玻璃景观台、步步惊心悬索桥、玻璃吊桥、高空秋千及相关配套设施。</t>
  </si>
  <si>
    <t>第一季度：完成峡谷玻璃景观台及相关配套设施建设；
第二季度：完成步步惊心悬索桥、玻璃吊桥及相关配套设施建设；
第三季度：完成高空秋千等项目及相关配套设施建设；
第四季度：完成水上乐园及相关配套设施建设。</t>
  </si>
  <si>
    <t>南安福泉翔生态养殖观光农业园</t>
  </si>
  <si>
    <t>项目规划用地180亩，建设拟建设梅花鹿散养场、标准化饲养舍、森林度假营地及相关配套设施等，年存栏梅花鹿2000只。</t>
  </si>
  <si>
    <t>第一季度：完成项目整体规划设计、土地流转等前期手续；
第二季度：完成梅花鹿散养场及相关配套设施建设；
第三季度：完成梅花鹿标准化饲养舍及相关配套设施建设；
第四季度：森林度假营地施工。</t>
  </si>
  <si>
    <t>元富机械配件阀门改造项目</t>
  </si>
  <si>
    <t>项目规划用地面积10亩，拟对现有厂房、仓库、宿舍楼进行改扩建，引进两条自动化生产线，购置全自动化生产设备进行技改，主要生产铸件阀门毛坯。</t>
  </si>
  <si>
    <t>第一季度：原有厂房改扩建；
第二季度：原有仓库改扩建；
第三季度：原有宿舍楼改扩建；
第四季度：购置生产设备，生产流水线投入运行。</t>
  </si>
  <si>
    <t>“丹枫林影”枫叶林种植项目</t>
  </si>
  <si>
    <t>项目占地面积2200亩，其中，一期种植1992亩枫树生态园林；配套建设游客接待中心，园林景观漫步道、赏枫观景台及相关配套设施。</t>
  </si>
  <si>
    <t>第一季度：完成项目整体规划、设计方案确认等前期手续；枫树生态园林枫树种植；
第二季度：完成枫树生态园林枫树种植及相关配套设施建设；
第三季度：完成园林景观漫步道及相关配套设施建设；
第四季度：完成赏枫观景台及相关配套设施建设。</t>
  </si>
  <si>
    <t>林业局</t>
  </si>
  <si>
    <t>茶文化亲子网红中心项目</t>
  </si>
  <si>
    <t>选址于椒岭村，项目占地300亩，建设茶文化接待中心、茶文化亲子体验中心、生态茶园农场、茶文化民宿及相关配套设施等。</t>
  </si>
  <si>
    <t>第一季度：茶文化民宿施工，完成总施工进度的65%；
第二季度：完成茶文化民宿及相关配套设施建设；茶文化亲子体验中心施工；
第三季度：茶文化亲子体验中心施工，完成总施工进度的60%；
第四季度：完成茶文化亲子体验中心及相关配套设施建设；完善项目整体相关配套。</t>
  </si>
  <si>
    <t>欧斯德中高端阀门生产项目</t>
  </si>
  <si>
    <t>溪美（翔云飞地）</t>
  </si>
  <si>
    <t>选址于溪美街道彭美社区，项目分两期建设，一期主要对原有厂房、物流仓储楼、综合办公楼等进行改扩建；二期主要是完善提升项目整体相关配套设施，购置全自动生产设备，引进五条生产流水线，对市政管网阀门进行技改，主要生产中高端市政管网阀门。</t>
  </si>
  <si>
    <t>第一季度：完善一期建设项目相关配套设施；
第二季度：购置全自动生产设备，引进五条生产流水线；
第三季度：对员工进行培训，生产流水线试运行；
第四季度：生产流水线投入运行。</t>
  </si>
  <si>
    <t>眉山乡</t>
  </si>
  <si>
    <t>眉山乡茶产业提升工程</t>
  </si>
  <si>
    <t>眉山</t>
  </si>
  <si>
    <t>选址于观音村、南湖村，项目占地约10000亩依托福建农林大学安溪茶学院，建设茶树等植物种质资源库；理想、皇旗尖、四峰、东人等铁观音茶产业基地进行土壤改良，提升制茶技艺，对现有茶园、茶叶加工仓储设施、研发厂房进行升级改造，完善建设配套设施，发展现代茶产业。</t>
  </si>
  <si>
    <t>第一季度：推进太山村茶产业园项目，建设70000平方米厂房，并做好招商推介；
第二季度：完成茶叶产业联合体建设，推动全乡茶叶经营主体进一步做好土壤改良以及老茶树更替，同安溪茶学院、福建农林大学进行技术合作，开发茶叶新品种；
第三季度：推进进行南湖村茶产业提升，建设茶产业展厅，拍摄南湖茶叶宣传片，进行整村产业氛围提升；
第四季度：推进观音村油茶基地建设，建设全自动水肥一体化设备。</t>
  </si>
  <si>
    <t>眉山乡政府</t>
  </si>
  <si>
    <t>眉山乡生态农业综合开发项目</t>
  </si>
  <si>
    <t>选址于眉山乡全域，项目占地约600亩，建设山后村、大眉村等两个粮食高产示范区；在外寨村发展林下黑鸡生态养殖；在小眉村、大眉村建设中草药基地；在观音村、天山村、大眉村建设油茶种植及加工基地；在太山村建设蛋鸡养殖基地。在三凌田内等村新建高标农田508亩，前进村、小眉村、高田村、观音村进行连片整治提升2000亩。</t>
  </si>
  <si>
    <t>第一季度：流转土地两百亩，进行前期翻耕；
第二季度：建设蛋鸡双层钢结构鸡舍、育雏鸡舍等；
第三季度：建设储蛋库、有机肥堆场棚、污水处理设施；
第四季度：建设高标农田并完工结算。</t>
  </si>
  <si>
    <t>农业农村局林业局</t>
  </si>
  <si>
    <t>眉山乡乡村振兴项目</t>
  </si>
  <si>
    <t>选址于眉山乡全域范围，项目占地约500亩，保护修缮观山村番仔楼等十几座国省保文物保护单位，建设红色革命史馆，打造规划旅游路线；提升改造全乡基础设施建设，推进道路、饮水、污水排放管网等项目落地；持续推进松林改造，种植一批水涵养林；全域性推进光伏发电项目，打造口袋公园微景观、小型停车位等；对全乡既有松林进行改造，种植一批水涵养林；建设部分村落污水排放管网工程。</t>
  </si>
  <si>
    <t>第一季度：做好文物保护单位保护性控规修编，完成观山村国家重点文物保护单位功藏厝修缮工作；
第二季度：以观山村入选2024年全国旅游精品路线为契机，大力发展古村落旅游，改善提升现有民宿品质，建设停车场、旅游公厕等；
第三季度：持续推动“五个美丽”创建，重点推进镇区人居环境整治提升，道路两侧种植苗木，修复破损道路，拆除道路两侧鸡鸭圈等；
第四季度：完善提升邻里中心服务功能，整合眉山省级特级文化站，建设便民民生项目。</t>
  </si>
  <si>
    <t>南安市眉山中心幼儿园迁建工程</t>
  </si>
  <si>
    <t>选址于大眉村，项目占地约6亩，建设一栋综合楼及配套设施，约3000平方米，设置9个教学班，可容纳270名学生。</t>
  </si>
  <si>
    <t>第一季度：完成房屋征迁、土地平整等前期工作；                           
第二季度：完成桩基施工建设；
第三季度：完成地基等设施建设；                                
第四季度：完成幼儿园综合楼建设及配套设施建设。</t>
  </si>
  <si>
    <t>福建联合高新智创项目</t>
  </si>
  <si>
    <t>选址于太山村，项目占地32亩，主要进行土地平整，建设园区基础设施和标准厂房，购置茶叶包装及茶叶机械生产设备等。</t>
  </si>
  <si>
    <t>第一季度：完成厂房水电安装和装修；                                       第二季度：完成项目区道路建设和护坡工程；                              
第三季度：完成项目招商及大型采购设备；                                            第四季度：完成招商及正式投产。</t>
  </si>
  <si>
    <t>眉山乡百香果生态观光采摘园</t>
  </si>
  <si>
    <t>建设200亩百香果示范基地，配套建设园区道路、蓄水池、沟渠硬化，同时配套生态大棚基础设施和滴灌系统、生产道路，完善安全生态水系，融合小流域综合治理项目，走农村果蔬“观光+采摘”发展之路，带动周边农户种植，实现从点到面的示范带动效应。</t>
  </si>
  <si>
    <t>第一季度：完成机耕路扩建，搭盖藤架等工作。 完成引进优良的百香果品种进行育苗，提高种苗场地基础设施，规范育苗技术；                                
第二季度：完成建设滴灌系统，打造生态大棚。完成完善果园水、电、路等设施建设，促进百香果高产优质；
第三季度：开发百香果主题餐厅，推出以百香果为原料的特色菜肴，设计百香果主题的旅游纪念品，组织游客参加百香果采摘活动；                          
第四季度：建设观光步道、观景平台、休息区等设施，丰富游客的旅游体验。</t>
  </si>
  <si>
    <t>眉山乡朝天山文旅综合开发项目</t>
  </si>
  <si>
    <t>利用集体土地及文旅资源，打造梅花鹿养殖观赏园、朝天山露营等产业观光园区，利用现有综合文化中心建设展览馆。项目还包括修建栈道、旅游公厕、观景台等旅游设施，以及特色餐饮基地和民宿。</t>
  </si>
  <si>
    <t xml:space="preserve"> </t>
  </si>
  <si>
    <t>第一季度：完成梅花鹿养殖房建设，打造养殖、观光、游玩、科普一体化阵地；                                  
第二季度：完成梅花鹿引进100头，优化养殖技术，提升鹿场基地基础设施；
第三季度：完成开发整理百亩香橙种植基地，选育优质苗木，建设观光步道，举办香橙采摘节；                          
第四季度：完成综合文化中心修缮，设计展览馆，集中展示农特产品，丰富游客游玩、购物体验。</t>
  </si>
  <si>
    <t>文体旅局
林业局</t>
  </si>
  <si>
    <t>眉山乡长叶香橙种植及配套加工项目</t>
  </si>
  <si>
    <t>在南安市眉山乡朝天山林场流转1500亩农用地，新建“福建省特色甜橙新品种种植和研发基地”，包括新建柑橘特色甜橙新品种长叶香橙生产示范园1060亩、无病毒育苗基地100亩。建设内容重点包括土建工程、田间工程、仪器设备购置、苗木购置、育苗中心建设等。</t>
  </si>
  <si>
    <t>第一季度：完成办理用林手续、采伐证等；                                  第二季度：砍伐林木，平整用地，种植苗木；                               
第三季度：配套建设园区道路、蓄水池、排灌沟渠；                    
第四季度：配套建设生态大棚基础设施、观景台、滴灌系统；</t>
  </si>
  <si>
    <t>眉山乡金德水暖洁具配套生产项目（工业飞地项目）</t>
  </si>
  <si>
    <t>美林（眉山飞地）</t>
  </si>
  <si>
    <t>项目位于奥飞小微产业园区，主要从事水暖洁具生产、加工、销售项目，购买标准厂房4579平方米，主要经营水暖洁具、氟塑制品、生料带、洗涤槽、淋浴器、冲水装置、供水设备、浴室装置、加热装置的生产、加工、销售等。</t>
  </si>
  <si>
    <t>第一季度：购买厂房并入驻；                                                              第二季度：完成厂房装修及配套设施建设；                                      第三季度：购买3条抛光生产线及配套设备并安装；                         
第四季度：完善提升建设项目相关配套设施。</t>
  </si>
  <si>
    <t>金淘镇</t>
  </si>
  <si>
    <t>南安市金淘镇全域土地综合整治项目</t>
  </si>
  <si>
    <t>金淘</t>
  </si>
  <si>
    <t>项目占地面积10000亩，建设内容：子项目一农用地整治项目，主要包括耕地功能恢复项目、垦造耕地项目、“旱改水”耕地质量提升项目、千亩方永久基本农田集中连片整治项目、高标准农田建设项目；子项目二村庄整治项目，主要为低效建设用地整治盘活项目，为盘活低效工业企业用地，包括工业企业腾退、腾挪、复垦等。</t>
  </si>
  <si>
    <t>第一季度：子项目全域生态旅游景区道路两侧改造完成工程量50%；
第二季度：子项目全域生态旅游景区道路两侧改造完成工程量80%；子项目金淘书院提升项目完成工程量30%；
第三季度：子项目全域生态旅游景区道路两侧改造完成工程量100%；子项目金淘书院提升项目完成工程量60%；耕地恢复项目持续推进；
第四季度：子项目金淘书院提升项目完成工程量90%；子项目村庄整治完成方案设计。</t>
  </si>
  <si>
    <t>资源局
金淘镇政府</t>
  </si>
  <si>
    <t>金淘镇东门村吾洋墟片区改造及基础设施提升项目</t>
  </si>
  <si>
    <t>项目占地5亩，选址于东门村，利用吾洋墟闲置集体用地进行改造，建设一栋9218平方米的安置房及配套设施。</t>
  </si>
  <si>
    <t>第一季度：完成前期手续并开工；
第二季度：完成桩基建设；
第三季度：完成主体框架建设；
第四季度：完成内外装修并竣工验收。</t>
  </si>
  <si>
    <t>金淘镇政府</t>
  </si>
  <si>
    <t>南安丰味食品仓储运营中心扩建项目</t>
  </si>
  <si>
    <t>项目占地50亩，选址于金光回归创业园，主要建设5栋厂房，1栋管理楼，建筑总面积62096平方米。主要购置比泽尔螺杆压缩机组、冷链配送车等冷链设备，打造集生产、加工、销售、冷藏为一体的食品小微产业园。</t>
  </si>
  <si>
    <t>第一季度：完成前期手续并开工；
第二季度：完成桩基建设，并开始厂房建设；
第三季度：完成厂房建设工程量的20%；
第四季度：完成厂房建设工程量的40%。</t>
  </si>
  <si>
    <t>捷佳液压科技技改项目</t>
  </si>
  <si>
    <t>项目选址于三联工业区，占地20亩，拟建设三栋厂房，建筑总面积35005平方米，主要购置数控车床及其他配套设施。</t>
  </si>
  <si>
    <t>第一季度：办理前期手续；
第二季度：完成前期手续办理并开工；
第三季度：完成框架工程量的30%；
第四季度：完成框架工程量的70%。</t>
  </si>
  <si>
    <t>挑战狼新材料厂房建设及设备采购项目</t>
  </si>
  <si>
    <t>项目占地20亩，选址于金光工业区，主要建设60000平方米的工业厂房，主要采购可降解包装袋生产线及智能化印刷系统，拉丝机、烘干机及爱色丽专色油墨配墨系统等设备。</t>
  </si>
  <si>
    <t>第一季度：完成前期方案设计；
第二季度：完成前期手续办理并开工；
第三季度：完成基桩建设；
第四季度：完成框架建设50%。</t>
  </si>
  <si>
    <t>横八线金淘段安置小区配套基础设施建设项目</t>
  </si>
  <si>
    <t>项目占地面积约80亩，建设锦新、金硕、后畲、斗南等四个安置小区，其中包括建设停车场、活动场所、道路、给排水、消防设施，燃气等管道工程、景观绿化、挡土墙等配套设施。村集体组织村民开展房屋自建。</t>
  </si>
  <si>
    <t>第一季度：完成前期手续办理并开工；
第二季度：完成管道铺设工程量50%；
第三季度：完成管道铺设建设；
第四季度：完成道路建设50%。</t>
  </si>
  <si>
    <t>福建瑞铼泊流体装备制造有限公司厂区建设项目</t>
  </si>
  <si>
    <t>项目选址金光回归创业园，项目占地32亩，拟建设5栋钢结构厂房、3栋钢混结构宿舍及办公楼，建筑总面积约32000平方米，购置机床等阀门生产设备。</t>
  </si>
  <si>
    <t>第一季度：完成方案设计；
第二季度：完成用地规划报批；
第三季度：完成前期手续办理；
第四季度：开工建设，完成地基建设。</t>
  </si>
  <si>
    <t>飞利浦新安怡生活用纸产业园建设项目</t>
  </si>
  <si>
    <t>项目占地25亩，建设厂房60000平方米，新建办公楼、宿舍，购置飞利浦新安怡纸品生产线，产品主要出口欧美和东南亚。</t>
  </si>
  <si>
    <t>第一季度：厂房建设完成方案设计；确定采购生产设备方案；
第二季度：厂房完成用地手续报批；
第三季度：厂房完成前期手续办理；签订设备采购合同；
第四季度：开工建设并完成地基建设，制定新增采购设备方案。</t>
  </si>
  <si>
    <t>亭川村现代农业基地项目</t>
  </si>
  <si>
    <t>项目占地500亩，对耕地进行规划、平整，建设旱稻、水稻、地瓜、马铃薯的三季轮种示范基地。建设农机服务队，主要包括采购大型拖拉机及配套，旋耕机、播种机、插秧机、收割机等农机设备，T60植保无人机及配套。</t>
  </si>
  <si>
    <t>第一季度：完成前期手续办理并开工；
第二季度：完成土地规划、平整；
第三季度：完成采购无人机等现代设备；
第四季度：完成项目建设并开始种植粮食。</t>
  </si>
  <si>
    <t>泉州市可香农林科技有限公司可可与麻竹产业开发项目</t>
  </si>
  <si>
    <t>项目位于文山村，占地面积2000亩，建设麻竹种植基地、可可树种植基地各1000亩，主要建设三栋农用设施房，总建筑物面积为9000平方米；建设长为3500米，宽3米机耕路；建设引水灌溉渠25000米；麻竹种植基地购置剖竹机、开片锯、碳化窑、干燥窑、精刨机等生产加工设备；可可树种植基地配置发酵容器、干燥设备、烘烤机、压碎机、研磨机等生产加工设备。</t>
  </si>
  <si>
    <t>2025</t>
  </si>
  <si>
    <t>第一季度完成方案设计
第二季度完成前期手续
第三季度完成前期手续办理并且开工
第四季度完成总工程量100%</t>
  </si>
  <si>
    <t>泉州时潮箱包有限公司年产滑雪包50万个项目</t>
  </si>
  <si>
    <t>项目位于时潮村三联工业区，占地面积15亩，建设一栋厂房8700平方米，主要建筑面积8700平方米，购置智能裁床、热压复合机、压胶缝纫机、高频热合机、防水测试机、材料强度测试仪等设备。</t>
  </si>
  <si>
    <t>南安市金淘恬田农场年产橘子150万斤项目</t>
  </si>
  <si>
    <t>项目位于时潮村，项目占地面积 1000亩，建设设施农用房8000平方米；建设水池、钓鱼台及配套设施；修建长度为5000米的场内道路；种植500亩橘子树。购 置打包机、运输设备、采摘设备等农具。</t>
  </si>
  <si>
    <t>第一季度完成方案设计
第二季度完成前期手续办理并开工
第三季度完成总工程量50%
第四季度完成总工程量100%</t>
  </si>
  <si>
    <t>南安青桶湖农场有限公司休闲农场项目</t>
  </si>
  <si>
    <t>目位于晨光村，占地面积150 亩。主要建设内容为建设10亩的休闲垂钓中心，包括垂钓塘、 垂钓台等，建设1000米木栈道，建设1000平方米停车场，休闲 广场等配套设施，并种植名贵苗木。</t>
  </si>
  <si>
    <t>蓬华镇</t>
  </si>
  <si>
    <t>仙境天柱山提质改造项目</t>
  </si>
  <si>
    <t>蓬华</t>
  </si>
  <si>
    <t>项目占地2500亩，选址于蓬岛村，引进“在外企业家+社会资本”合作的发展模式，对仙境·天柱山景区综合景观以及旅游基础配套设施进行提升改造，创建国家级4A景区；盘活7.5亩批而未供酒店用地，建设五星级酒店；实施仙境·天柱山景区综合文旅运营项目，打造生态康养度假主题景区，创新发展旅游新格局。</t>
  </si>
  <si>
    <t>2021-2028</t>
  </si>
  <si>
    <t>第一季度：完成景区第一道门、成功门规划设计，预算；
第二季度：进行景区第一道大门、成功门改造；
第三季度：进行中餐厅及配套用房改造，会议、宴会厅提级改造；
第四季度：完成天柱九辰森林酒店改造升级。</t>
  </si>
  <si>
    <t>蓬华镇政府</t>
  </si>
  <si>
    <t>山城“初心山橙”三色旅游开发项目</t>
  </si>
  <si>
    <t>初心橙园位于福建省首批“最美乡村福路”县道X331沿线、蓬华南大门附近的重要核心区域。该项目是蓬华重点农文旅融合项目，是乡村振兴的综合展示区。项目占地面积约1000亩，共分为初心山橙、数字果园、柑橘优质品种研发和培育、柑橘智能化基地创建等4个子项目。</t>
  </si>
  <si>
    <t>第一季度：对山城现有橙园进行提升，设置脐橙相关小品、景观长廊、花架、标识标牌等设施；
第二季度：对山城水库进行整治改造，着力提升浇灌效能，为山城村的丰产丰收提供有力的水利保障；
第三季度：进行水库边露营基地、养猪场进行综合提升；
第四季度：进行观音山公园改造提升。</t>
  </si>
  <si>
    <t>蓬华镇山地体育建设项目</t>
  </si>
  <si>
    <t>项目占地12亩，涉及蓬岛村、华美村，建设黄仲咸室内体育馆，室外足球场及250米塑胶跑道建设，大乐荒野自驾游露营基地等山地体育项目。</t>
  </si>
  <si>
    <t>第一季度：完成黄仲咸体育馆建设，华美中学永安体育场塑胶跑道建设；
第二季度：进行蓬岛大宗体育广场建设，蓬岛蓬山书院改造升级；
第三季度：进行蓬岛幼儿园幼儿活动中心加固修缮；
第四季度：进行蓬岛小学、华美小学体育设施提升。</t>
  </si>
  <si>
    <t>蓬华上元极康养基地</t>
  </si>
  <si>
    <t>项目占地1000亩，建立规模化、标准化的中药材种植康养基地，主要种植灵芝、艾草、淫羊藿、熟地、巴戟天等具有较高经济价值和健康效益的中药材；依托中药材种植基地，建设集中医养生保健、康复理疗、医疗护理、休闲娱乐等功能于一体的中医药康养中心。</t>
  </si>
  <si>
    <t>第一季度：完成山场勘查，以苏厝为中心1000亩中草药种植基地红线勘界图；
第二季度：持续推进山场摸排，针对可操作地块，进行流转租赁；
第三季度：注册新企业，在可操作荒废茶园进行地块整理及康养基地基础设施建设；
第四季度：完成土地整理，进行中草药种植经营。</t>
  </si>
  <si>
    <t>林业局
卫健局</t>
  </si>
  <si>
    <t>省级乡村振兴示范镇创建项目一期（游客服务中心功能提升、农产品精致工坊基地建设）</t>
  </si>
  <si>
    <t>项目包括省级乡村振兴示范镇及示范村创建，即围绕县道331最美福路，谋划蓬华镇乡村振兴示范乡镇创建项目和山城村、华美村2个省级乡村振兴示范村创建项目、蓬岛村闽台乡建乡创项目和人居环境集中整治项目、大演村省级传统村落保护提升项目等，串点连线成面，将蓬华打造成三产融合全域农旅小镇。</t>
  </si>
  <si>
    <t>第一季度：确定游客服务中心功能提升、农产品精致工坊基地设计方案；
第二季度：进行游客服务中心功能提升、农产品精致工坊基地预算，完成项目招投标施工；
第三季度：进行1200平方米蓬华农产品观光工厂建设，蓬华脐橙装配式移动集成工坊、蓬华脐橙文创分拣包装工坊施工建设；
第四季度：完成游客服务中心功能提升、农产品精致工坊基地建设。</t>
  </si>
  <si>
    <t>文体旅局农业农村局</t>
  </si>
  <si>
    <t>黎阳村至诗山民主道路拓宽工程</t>
  </si>
  <si>
    <t>对黎阳村至诗山民主村道路进行扩宽改造，全长4公里，计划由原本3米宽的路面改造成6.5米宽的四级标准公路。该道路的建设不仅改善诗山蓬华两镇群众的出行条件，且将串联凤山寺与仙境天柱山两大景区，两地路程由45分钟缩短到20分钟内，有效将两镇旅游资源串珠成线。</t>
  </si>
  <si>
    <t>第一季度：协同黎明村、国土资源所、林业站等业务部门现场勘查，初步确定建设方案；
第二季度：完成现场测绘，出具红线图，完成项目施工图设计，完成前期项目征地手续报批；
第三季度：做好预算、预算审核工作，进行图纸审批，完成招投标，开始施工；
第四季度：公路进行拓宽，道路施工建设。</t>
  </si>
  <si>
    <t>诗山镇</t>
  </si>
  <si>
    <t>南安市南侨医院综合楼</t>
  </si>
  <si>
    <t>诗山</t>
  </si>
  <si>
    <t>整个院区用地面积为29741.1㎡（约44.6亩），新建综合楼总建筑面积为17988㎡，地上建筑面积15810㎡，地下建筑面积2178㎡，建筑占地面积5547.25㎡，为地上8层、局部地下1层，通过连廊与原有病房楼相连接。</t>
  </si>
  <si>
    <t>第一季度：完成地下室主体；
第二季度：完成主体结构4层；
第三季度：完成内外装修及室外工程30%；
第四季度：完工验收。</t>
  </si>
  <si>
    <t>卫健局</t>
  </si>
  <si>
    <t>能源工贸集团
诗山镇政府</t>
  </si>
  <si>
    <t>诗山消防救援站建设项目</t>
  </si>
  <si>
    <t>项目占地20.83亩，选址于山二村，按照一级站标准进行规范设计和施工建设，主要有消防站综合楼、训练塔、室外训练场、军体场及应急物资储备站等，一期总建筑面积4200平方米。</t>
  </si>
  <si>
    <t>第一季度：基础建设；
第二季度：主体工程建设；
第三季度：主体工程建设及封顶；
第四季度：内外部装修及竣工投入使用。</t>
  </si>
  <si>
    <t>应急局
消防救援大队</t>
  </si>
  <si>
    <t>诗山镇政府</t>
  </si>
  <si>
    <t>诗山镇报恩路建设及配套工程</t>
  </si>
  <si>
    <t>项目占地100亩，选址于山二村、社一村，建设长1.81公里，宽24米，铺设沥青，周边土地平整，排水排污及电力线路改造等附属配套工程土地平整及建设。</t>
  </si>
  <si>
    <t>第一季度：完成前期手续，施工队进驻、一期开工建设；
第二季度：完成路面施工；
第三季度：一期收尾，附属配套工程开始施工；
第四季度：二期开工建设。</t>
  </si>
  <si>
    <t>南安市诗山镇全域土地综合整治试点项目</t>
  </si>
  <si>
    <t>建设高标准农田改造提升5000亩及配套灌区建设等水利设施、山一村等18个村耕地恢复6000亩，凤坡、鳌峰、钱塘、联山民主等村田园生态旅游开发综合项目；诗山诗溪生态修复工程（含社坛溪等支流）；西上、声东等4个村废弃矿山生态修复，联山、凤坡、山二、鹏峰等16个村乡村振兴项目，坊前、社一、社二、西上、山二等8个村低效用地盘活及腾挪，报恩路及配套工程土地平整；乡村产业发展田园综合体、南洋科创园片区道路及土地整治等项目；凤山景区建设、西碧岩重建修缮等文化旅游综合开发项目。</t>
  </si>
  <si>
    <t>第一季度：声东村旧机砖厂复垦开工；
第二季度：报恩工业区土地平整；
第三季度：山一村、坊前村百亩方预算、招标等；
第四季度：百亩方开工建设。</t>
  </si>
  <si>
    <t>资源局
诗山镇政府</t>
  </si>
  <si>
    <t>诗山镇凤坡民俗风情乡村文化旅游项目</t>
  </si>
  <si>
    <t>项目占地30亩，选址于凤坡村，建设民俗博物馆、农耕文化博物馆、乡村艺术馆、民间艺术公社、停车场等相关配套设施。</t>
  </si>
  <si>
    <t>第一季度：基础建设；
第二季度：主体工程建设；
第三季度：主体封顶及内外部装修；
第四季度：竣工投入使用。</t>
  </si>
  <si>
    <r>
      <rPr>
        <sz val="11"/>
        <rFont val="宋体"/>
        <charset val="134"/>
      </rPr>
      <t>南安市</t>
    </r>
    <r>
      <rPr>
        <sz val="11"/>
        <rFont val="黑体"/>
        <charset val="134"/>
      </rPr>
      <t>华兴雨具扩建项目</t>
    </r>
  </si>
  <si>
    <t>项目占地9.79亩，选址于红旗村，建设标准厂房、智能物流仓库1.5万平方米，购置二条全自动生产设备及智能物流设施，年产值5500万元。</t>
  </si>
  <si>
    <t>第一季度：完成项目开工；
第二季度：完成主体工程；
第三季度：完成内外部装修；
第四季度：完成项目竣工。</t>
  </si>
  <si>
    <r>
      <rPr>
        <sz val="11"/>
        <rFont val="宋体"/>
        <charset val="134"/>
      </rPr>
      <t>南安市</t>
    </r>
    <r>
      <rPr>
        <sz val="11"/>
        <rFont val="黑体"/>
        <charset val="134"/>
      </rPr>
      <t>锦瑞生物保健品生产项目</t>
    </r>
  </si>
  <si>
    <t>项目租用500亩山地，选址于诗山镇凤坡村，种植铁皮石斛、灵芝等，引入自动化生产设备进行深加工生产化妆品及保健用品，年产值约1.2亿元，年纳税380万元。</t>
  </si>
  <si>
    <t>第一季度：项目开工；
第二季度：完成基础及主体工程1层；
第三季度：完成主体3-5层；
第四季度：完成外部装修。</t>
  </si>
  <si>
    <t>工信局
农业农村局</t>
  </si>
  <si>
    <t>南安市诗山镇山二村综合文化活动中心建设</t>
  </si>
  <si>
    <t>项目占地5亩，利用山二村旧“三校”校舍，改扩建为山二村综合办公大楼，预计建设7层，合计建筑面积5600平方米左右，利用区域优势建设集教育培训基地、文化活动中心为一体的镇区综合文化活动中心，把活动场所建成干部联系群众的“桥梁”，促进村级活动场所最大限度地发挥综合效能。</t>
  </si>
  <si>
    <t>第一季度：项目开工；
第二季度：完成主体工程1-3层；
第三季度：完成主体工程4-6层；
第四季度：完成项目竣工。</t>
  </si>
  <si>
    <r>
      <rPr>
        <sz val="11"/>
        <rFont val="宋体"/>
        <charset val="134"/>
      </rPr>
      <t>南安市</t>
    </r>
    <r>
      <rPr>
        <sz val="11"/>
        <rFont val="黑体"/>
        <charset val="134"/>
      </rPr>
      <t>图建铝型材扩建项目</t>
    </r>
  </si>
  <si>
    <t>项目占地15亩，建设标准厂房11000平方米，办公楼及宿舍楼3000平方米，引进四条铝型材生产线、5条无缝焊接生产线，年产值5000万元。</t>
  </si>
  <si>
    <t>第一季度：项目开工；
第二季度：完成基础；
第三季度：完成主体1-2层；
第四季度：项目竣工。</t>
  </si>
  <si>
    <r>
      <rPr>
        <sz val="11"/>
        <rFont val="宋体"/>
        <charset val="134"/>
      </rPr>
      <t>南安市</t>
    </r>
    <r>
      <rPr>
        <sz val="11"/>
        <rFont val="黑体"/>
        <charset val="134"/>
      </rPr>
      <t>端琥轻工产业园</t>
    </r>
  </si>
  <si>
    <t>项目占地50亩，选址位于诗山报恩工业区，建设标准厂房及办公宿舍楼、物流仓库等。</t>
  </si>
  <si>
    <t>第一季度：产权变更；
第二季度：初设及立项；
第三季度：工规及施工许可证，施工队入场；
第四季度：1#、2#厂房主体建设。</t>
  </si>
  <si>
    <r>
      <rPr>
        <sz val="11"/>
        <rFont val="宋体"/>
        <charset val="134"/>
      </rPr>
      <t>泉州市</t>
    </r>
    <r>
      <rPr>
        <sz val="11"/>
        <rFont val="黑体"/>
        <charset val="134"/>
      </rPr>
      <t>九州花仙山文旅园建设项目</t>
    </r>
  </si>
  <si>
    <t>项目选址位于社二村，预约用地6500亩，以山门水库为水体景观、以云龙山脉为花海景观，建设包括十二花神殿（梅花、杏花、桃花、牡丹花、石榴花、荷花、玉簪花、桂花、菊花、芙蓉花、茶花、水仙花）、地涌金莲、王母娘娘殿、游客中心、花仙广场等文旅景观。</t>
  </si>
  <si>
    <t>2025-2030</t>
  </si>
  <si>
    <t>第一季度：完成实地测绘及方案设计；
第二季度：完成项目立项、可研等前期手续办理；
第三季度：完成用地流转及征迁、启动区建设方案报批；
第四季度：项目开工。</t>
  </si>
  <si>
    <t>码头镇</t>
  </si>
  <si>
    <t>川洋农林生态旅游开发项目</t>
  </si>
  <si>
    <t>码头</t>
  </si>
  <si>
    <t>新建10座研发繁育中心大棚；对陈塘水库重新规划投放川洋锦鲤及其他高端食用鱼；扩建90亩的土塘投放川洋研发繁育的锦鲤及其他配套设施；建设锦鲤文化路及项目配套绿化等。</t>
  </si>
  <si>
    <t>第一季度：完成锦鲤文化路建设；
第二季度：建设研发繁育中心大棚3座；
第三季度：建设研发繁育中心大棚3座；
第四季度：完成配套设施建设。</t>
  </si>
  <si>
    <t>码头镇政府</t>
  </si>
  <si>
    <t>南安市成功教育实践基地项目</t>
  </si>
  <si>
    <t>项目选址成功中学旧校区，占地约45亩，建筑面积3.7万平方米，规划建设集科技教育、安全教育、技能培训等功能于一体，以研学为主题的教育实践基地。</t>
  </si>
  <si>
    <t>第一季度：教学楼、宿舍楼、基地消防系统改造、足球场、篮球场完成30%；
第二季度：教学楼、宿舍楼、基地消防系统改造、足球场、篮球场完成60%；
第三季度：教学楼、宿舍楼、基地消防系统改造、足球场、篮球场完成90%；
第四季度：教学楼、宿舍楼、基地消防系统改造、足球场、篮球场完成。</t>
  </si>
  <si>
    <t>文体旅集团
码头镇政府</t>
  </si>
  <si>
    <t>南安焦点卫生用品新型材料智能制造项目</t>
  </si>
  <si>
    <t>项目占地85.50亩，建设厂房及配套设施100000平方米，计划投资建设PE薄膜10条及非织造无纺布生产线5条，项目可年产30000吨新型无纺布材料及20000吨新型透气膜。</t>
  </si>
  <si>
    <t>第一季度：完成一期厂房内部装修及设备采购；
第二季度：完成第一条生产线安装调试；
第三季度：完成第二条生产线安装调试；
第四季度：项目一期投产试运行。</t>
  </si>
  <si>
    <t>爱可丽卫生用品改扩建项目</t>
  </si>
  <si>
    <t>项目总占地9.19亩，总建筑面积11695平方米，主要建设2栋厂房及配套设施。购置卫生巾生产线6条、护垫生产线3条、卫生巾包装机6台、纸尿裤包装机2台、螺杆式空压机3台等。</t>
  </si>
  <si>
    <t>第一季度：完成标准厂房、宿舍楼、办公楼建设40%；
第二季度：完成标准厂房、宿舍楼、办公楼建设；
第三季度：进行办公楼、宿舍楼、标准厂房内部装修；
第四季度：进行标准厂房内部装修、设备安装及调试。</t>
  </si>
  <si>
    <t>昊合高端箱包改扩建项目</t>
  </si>
  <si>
    <t>项目占地15.43亩，主要建设标准厂房、办公楼、宿舍楼等建筑面积17000平方米；主要购买设备自动化裁切机、智能验布打码机等设备。</t>
  </si>
  <si>
    <t>第一季度：完成标准厂房、宿舍楼、办公楼建设35%；
第二季度：完成标准厂房、宿舍楼、办公楼建设；
第三季度：完成办公楼、宿舍楼、标准厂房内部装修；
第四季度：进行标准厂房内部装修、设备安装及调试。</t>
  </si>
  <si>
    <t>妙思特门窗改扩建项目</t>
  </si>
  <si>
    <t>项目占地共9.67亩，主要建设标准厂房、办公楼、宿舍楼等建筑面积13676平方米。</t>
  </si>
  <si>
    <t>第一季度：完成标准厂房、宿舍楼、办公楼建设30%；
第二季度：完成标准厂房、宿舍楼、办公楼建设；
第三季度：完成办公楼、宿舍楼、标准厂房内部装修；
第四季度：进行设备安装及调试。</t>
  </si>
  <si>
    <t>宏德织唛章、布贴生产项目</t>
  </si>
  <si>
    <t>项目用地15亩，主要建设标准厂房（6层）、办公楼（8层）、宿舍楼（8层）等建筑面积45000平方米,主要购置织唛机45台，绣花机40台、镭射机105台，印刷机15台、剪拆机15台等设备。</t>
  </si>
  <si>
    <t>第一季度：完成标准厂房、宿舍楼、办公楼主体结构施工50%；
第二季度：完成标准厂房、宿舍楼、办公楼主体结构施工100%%；
第三季度：完成标准厂房内部装修；
第四季度：设备安装及调试。</t>
  </si>
  <si>
    <t>博远体育高端羽毛球拍生产项目</t>
  </si>
  <si>
    <t>项目总占地面积约15亩，主要建设标准厂房1栋，总建筑面积约18500平方米。主要购置碳布机、裁布机、成型机、无心磨床等设备。</t>
  </si>
  <si>
    <t>第一季度：完成厂房建设50%；
第二季度：完成厂房建设80%；
第三季度：完成厂房建设及内部装修；
第四季度：安装设备并调试。</t>
  </si>
  <si>
    <t>鸿骏兴编织地毯生产项目</t>
  </si>
  <si>
    <t>项目建设五层标准厂房一栋，每层4000平方米。主要购置两头全自动并丝机、全自动包装机等设备。</t>
  </si>
  <si>
    <t>南安市微菜园劳动教育基地</t>
  </si>
  <si>
    <t>项目用地约100亩，一是利用闲置厂房改造成劳动教育基地，主要建设多功能体验教室、分别为民族舞蹈体验舞台、中草药初识馆、南音文化体验馆、少数民族手工体验馆等建筑面积约18000平方米；二是开发90亩农田（主要种植青椒、油菜、花菜、油菜花等绿色蔬菜），包括智慧农业（30亩）、种植与体验区（15亩）、鱼稻共生体验区（15亩）、鱼菜共生体验区（15亩）、传统农耕体验区（15亩）、利用田岸打造百花百草长廊3000米；三是购置茶油生产线及配套设施。</t>
  </si>
  <si>
    <t>第一季度：完成民族舞体验舞台、中草药初识馆、南音文化体验馆、少数民族手工体验馆等多功能教室改造50%；
第二季度：完成民族舞体验舞台、中草药初识馆、南音文化体验馆、少数民族手工体验馆等多功能教室改造；
第三季度：完成智慧农业、种植与体验区、鱼稻共生体验区、鱼菜共生体验区、传统农耕体验区、百花百草长廊等农田建设50%；
第四季度：完成智慧农业、种植与体验区、鱼稻共生体验区、鱼菜共生体验区、传统农耕体验区、百花百草长廊等农田建设。</t>
  </si>
  <si>
    <t>亿朵鲜生物科技绣球菌生产项目</t>
  </si>
  <si>
    <t>项目总用地面积30亩，总建筑面积36600平方米，主要建设智能化菌菇培养房31间，出菇房47间。新增购置加湿和灯光控制系统、天然气锅炉、水处理系统等设备。</t>
  </si>
  <si>
    <t>第一季度：完成智能化菌菇培养房、出菇房改造30%；
第二季度：完成智能化菌菇培养房、出菇房改造60%；
第三季度：完成智能化菌菇培养房、出菇房改造90%；
第四季度：安装设备并调试。</t>
  </si>
  <si>
    <t>烨晖智能科技智能办公座椅、智能会议桌生产项目</t>
  </si>
  <si>
    <t>项目总占地面积30亩，总建筑面积约55000平方米，主要建设2栋标准厂房、1栋办公楼、1栋宿舍楼及配套设施。主要购置高端桌椅生产线、智能切割机、全自动打磨机、一体成型机等设备。</t>
  </si>
  <si>
    <t>第一季度：完成标准厂房、宿舍楼、办公楼建设30%；
第二季度：完成标准厂房、宿舍楼、办公楼建设60%；
第三季度：完成标准厂房、宿舍楼、办公楼建设90%；
第四季度：完成标准厂房内部装修，安装部分设备。</t>
  </si>
  <si>
    <t>永捷消防生产项目</t>
  </si>
  <si>
    <t>项目用地35亩，主要建设标准厂房、办公楼、宿舍楼等，总建筑面积约46600平方米。主要购置拉管机、打头机、切管机、倒角机等设备。</t>
  </si>
  <si>
    <t>码头镇乡村振兴综合整治项目</t>
  </si>
  <si>
    <t>项目以大庭村、高盖村、仙美村等三个村为中心，整合华侨文化、欧阳詹文化、农耕文化、生态和古厝景观，以“乡愁文化”为主要特点，整体推进码头镇各村乡村振兴项目。</t>
  </si>
  <si>
    <t>第一季度：完成三色荔枝农场道路、安防、电商中心等设施建设50%；松村农产品展示区建设完成70%；
第二季度：完成三色荔枝农场道路、安防、电商中心等设施建设80%；松村农产品展示区建设完成100%，仙美村采摘园景观及绿化建设完成50%；
第三季度：完成三色荔枝农场道路、安防、电商中心等设施建设100%；仙美村采摘园景观及绿化建设完成80%；大庭荔枝福农驿站完成70%；
第四季度：仙美村采摘园景观及绿化建设完成，大庭荔枝福农驿站建设完成。</t>
  </si>
  <si>
    <t>九都镇</t>
  </si>
  <si>
    <t>南安市九都镇全域土地综合整治试点项目</t>
  </si>
  <si>
    <t>九都</t>
  </si>
  <si>
    <t>包含恢复耕地项目、高标准农田项目、旱改水项目、土地开发项目、旧村复垦项目、低效工业用地盘活项目、九都农业生态修复工程。</t>
  </si>
  <si>
    <t>第一季度：林坑村土地整治方案确定；
第二季度：进行前期手续办理；
第三季度：改造项目招投标；
第四季度：完成改造项目施工。</t>
  </si>
  <si>
    <t>资源局
九都镇政府</t>
  </si>
  <si>
    <t>九都山美生活中心及配套设施提升工程</t>
  </si>
  <si>
    <t>选址于新东村、新峰村、新民村、金圭村、美星村，项目占地350亩，主要建设新东村新东街道路景观品质提升工程及大房后溪水环境提升工程；九都镇“党建+”邻里广场周边环境整治；对隆鹰鞋厂进行改造，包括鞋厂建筑空间、与山美水库的连接空间以及鞋厂未建设用地，改造建设面积29600㎡，打造入口景观、山美健康餐厅、湖景酒店、屋顶露台泳池酒吧、山美骑跑绿道、栖云谷、湖隐宿集等休闲度假景点。</t>
  </si>
  <si>
    <t>第一季度：完成厂房收储；
第二季度：进行改造前期手续办理；
第三季度：改造项目招投标；
第四季度：完成改造项目施工。</t>
  </si>
  <si>
    <t>九都镇政府</t>
  </si>
  <si>
    <t>新民村漂流建设项目</t>
  </si>
  <si>
    <t>项目选址位于九都镇新民村，占地约400亩，计划打造全长5公里漂流项目，沿线配套森林民宿、生态停车场、游客接待中心、漂流功能设施、医疗站等，总投资约3000万元。</t>
  </si>
  <si>
    <t>第一季度：完成子项目滚水坝开工；
第二季度：完成漂流改造；
第三季度：完成道路改造；
第四季度：完成周边配套设施建设。</t>
  </si>
  <si>
    <t>无人驾驶载人航空器项目</t>
  </si>
  <si>
    <t>项目计划在山美共享广场建设无人驾驶载人航空器停机坪，引进3台无人机，赋能九都低空经济 助力文旅创新。</t>
  </si>
  <si>
    <t>第一季度：完成停机坪前期手续办理；
第二季度：改造建设停机坪；
第三季度：完成周边配套改造；
第四季度：运营。</t>
  </si>
  <si>
    <t>能源工贸集团
九都镇政府</t>
  </si>
  <si>
    <t>九都镇管线缆化工程</t>
  </si>
  <si>
    <t>管线缆化工程共两段，两段分别新建9孔综合通信管线，长度约1.9km。北段位于县道X333（金圭村、新民村段）道路下，起点金圭村，终点新民村与新峰村交界；南段位于县道X333（新东村段）道路下，起点山美花果广场，终点农园起点界面。</t>
  </si>
  <si>
    <t>第一季度：完成新东段施工；
第二季度：勘察策划其他村落管线路段；
第三季度：完成其他村段前期手续；
第四季度：其他村段施工。</t>
  </si>
  <si>
    <t>九都x325线提级改造项目</t>
  </si>
  <si>
    <t>九都镇X325线（秋阳五台山路口－美星资胜院路口）白改黑道路提级改造工程，改造长度8130米。</t>
  </si>
  <si>
    <t>第一季度：完成前期手续办理；
第二季度：白改黑项目开工，完成3公里；
第三季度：项目施工，完成5公里；
第四季度：项目完工。</t>
  </si>
  <si>
    <t>九都镇房车营地</t>
  </si>
  <si>
    <t>项目总占地面积1500平方米。总建筑面积300平方米，建设地面铺装约300平方米；一期购置安置摆放5台太空舱（精装交付、内部民宿装修、卫生间、卫浴设备、空调、地板、双层中空玻璃、精装内饰、床、沙发、洗手台盆、酒店式智能面板等）（生产工艺： 钢结构铝板外饰面装配式集成可移动房屋）； 以及4台集装箱产品作为小卖部商业、淋浴房、洗手间、仓储间；以及 配套 绿化、地面木板铺装等附属设施。二期拟增加5台太空舱。</t>
  </si>
  <si>
    <t>第一季度：完成项目设计方案，前期手续办理；
第二季度：完成太空舱布置；
第三季度：太空舱周边配套施工建设；
第四季度：配套周边小卖部、淋浴房、洗手间的附属设施项目完工。</t>
  </si>
  <si>
    <t>南安九都天空攀岩基地</t>
  </si>
  <si>
    <t>项目选址新东村，主要建设攀岩室外独立基础标准速度道6条，总宽18米，高16米（含保护杆），顶部设张拉膜防雨棚，底部21米宽，1米高的混凝土平台；建设长18米，高4米，最大悬挑1.7米的热身墙。</t>
  </si>
  <si>
    <t>第一季度：完成项目选址，确定设计方案；
第二季度：完成招投标并开工；
第三季度：攀岩主体建设；
第四季度：项目投产使用。</t>
  </si>
  <si>
    <t>九都道路景观风貌改造</t>
  </si>
  <si>
    <t>项目计划修缮改造x325线彭林村艾门至新峰村沿路景观，包含：彭林村艾门、墩兜大桥两侧等6个节点处的景观绿化改造，路面喷绘、标志建设、裸墙喷绘等。</t>
  </si>
  <si>
    <t>第一季度：完成方案设计及前期手续办理；
第二季度：项目招标、绘画施工；
第三季度：道路两旁绿化施工；
第四季度：项目完工。</t>
  </si>
  <si>
    <t>九都桥梁改造提升项目</t>
  </si>
  <si>
    <t>项目计划对九都镇内的和安二桥、九都桥、九都前桥等危桥进行拆除重建，以及桥梁底部周边排水升级、两侧栏杆扶手及周边绿化施工等。</t>
  </si>
  <si>
    <t>第一季度：完成项目备案及方案设计；
第二季度：和安二桥项目招标开工；
第三季度：九都前桥及九都桥项目招投标施工；
第四季度：项目完工。</t>
  </si>
  <si>
    <t>向阳乡</t>
  </si>
  <si>
    <t>向阳康养福地产业强镇一体化项目</t>
  </si>
  <si>
    <t>向阳</t>
  </si>
  <si>
    <t>项目选址于向阳乡全域范围，用地面积1200亩。建设灵芝、石橄榄、枸杞、黄精、岗梅、药樟、羊肚菌等种植基地共约200亩，购置中草药加工设备、新建灵芝茶加工生产线，铺设生产基地机耕路及生产道路；建设100亩射干种植基地现代化户外灌溉系统，购入射干种苗100万株，种植射干100亩；改造金线莲、铁皮石斛等培养室3间，添置LED植物专用灯15万条、组培框，购置封口机、分页打码机等设备，新建产品初加工生产车间；建设数字化公共服务平台，利用小程序等平台优化提升中草药助农直播间，配套直播设备，进行产品推广。在田间地头建设前端系统、添置探头监测、线路等设备；宣传向阳品牌，打造乡约向阳公共品牌，开发设计产品包装盒，成立乡约向阳中草药公共品牌旗舰店。</t>
  </si>
  <si>
    <t>第一季度：进行土地流转，规划设计，土地报批及整理；
第二季度：进行生产道路建设；
第三季度：进行灵芝种植基地及培养室建设基地建设，搭建数字化公共服务平台；
第四季度：进行射干、铁皮石斛、金线莲等种植基地建设。</t>
  </si>
  <si>
    <t>农业农村局
林业局</t>
  </si>
  <si>
    <t>向阳乡政府</t>
  </si>
  <si>
    <t>向阳乡乡村振兴惠民项目</t>
  </si>
  <si>
    <t>项目选址向阳乡全域范围，项目占地800亩，主要在向阳村建设大礼堂，集涵盖室内羽毛球场、气排球场、健身活动室、棋牌室、乒乓球室、台球室、书报阅览室、长者食堂等功能室，室外门球场所等功能模块；建设村级“党建+”邻里中心，提高乡村综合服务水平；实施村域路段美化亮化工程，路灯全覆盖，对临水临崖等路段进行安全隐患整改；整治全乡剩余外墙面未装修的裸房，美化乡容村貌；实施生态提升，推进各村林地更新及土地综合整治；全面推进省级示范村创建项目，建设向九公路沥青工程、烈士墓至马迹新村路肩硬化工程，开展马迹村耕地流转种植项目，流转300余亩耕地。</t>
  </si>
  <si>
    <t>第一季度：进行规划设计，土地报批及整理；
第二季度：进行乡村振兴大礼堂主体建设及村级党建+邻里中心建设提升；
第三季度：实施村域路段路灯美化亮化工程，对全乡临水临崖等安全隐患路段进行整改，整治未装修裸房；
第四季度：实施生态提升，推进各村林地更新及土地综合整治。</t>
  </si>
  <si>
    <t>向阳乡乡村旅游开发项目</t>
  </si>
  <si>
    <t>项目选址向阳乡全域，项目占地600亩，以泉州海上丝绸之路第一代航海保护神通远王发祥地五台乐山为龙头文化挖掘，保护修缮辖区内古官石道、提升乡革命历史纪念馆，修缮烈士墓，完善励志研学基地。通过串点连线，打造红色研学旅游，农旅融合体验目的地；进行油菜花基地种植，建设研学基地，打造传统村落旅游路线。</t>
  </si>
  <si>
    <t>第一季度：修缮向阳乡坑头格烈士墓；
第二季度：进行向阳乡坑头格烈士墓游客中心、景观广场等建设，打造旅游红色基地；
第三季度：完善向阳乡革命历史纪念馆及配套设施；
第四季度：进行油菜花基地种植，建设研学基地，打造传统村落旅游路线。</t>
  </si>
  <si>
    <t>向阳乡基础设施改造项目</t>
  </si>
  <si>
    <t>项目选址向阳村全域范围，项目占地90亩，主要建设向阳村生活污水处理系统；卓厝村后潮垵至卓厝村路段白改黑；拓宽硬化向乐公路复线（卓厝村至华溪往乐峰镇飞云村路段）；在各村建设挡土墙，防范山洪等地质灾害。</t>
  </si>
  <si>
    <t>第一季度：进行向阳村生活污水处理系统主体建设；
第二季度：完成生活污水处理系统构筑物施工与设备安装工作；
第三季度：进行卓厝村后潮垵至卓厝村路段白改黑，完成生活污水处理系统通水试运行；
第四季度：拓宽硬化向乐公路复线（卓厝村至华溪往乐峰镇飞云村路段），在各村建设安全防护工程。</t>
  </si>
  <si>
    <t>南安农牧生猪养殖项目</t>
  </si>
  <si>
    <t>项目选址向阳村，项目占地136000平方米，总建筑面积82000平方米，建设4栋育肥楼及饲料加工区、环保处理区等，主要购置车辆洗烘设施设备、饲料加工车间、原料储存库房、简仓、粪肥收集、粪肥处理、粪肥存储等设施设备。</t>
  </si>
  <si>
    <t>第一季度：进行规划设计、土地报批；
第二季度：进行土地整理及手续办理；
第三季度：进行育肥楼1#、2#主体建设，厂区生产道路建设；
第四季度：进行育肥楼3#、4#主体建设及内部装修，配套综合楼、宿舍楼、餐厅、多功能会议厅建设。</t>
  </si>
  <si>
    <t>能源工贸集团
向阳乡政府</t>
  </si>
  <si>
    <t>罗东镇</t>
  </si>
  <si>
    <t>泉州医学高等专科学校南安校区</t>
  </si>
  <si>
    <t>罗东</t>
  </si>
  <si>
    <t>项目选址于山坂村、罗溪村、埔心村，项目占地575.98亩。项目分三期实施，其中，一期用地约415.77亩，二期用地约41.42亩，三期用地约118.79亩，总建筑面积约337270平方米；其中，地上计容建筑面积约312270平方米，地下建筑面积约25000平方米。建筑占地面积88320平方米，容积率0.813，建筑密度23%，绿地率35%。机动车停车位650个（地面50个，地下600个）。非机动车停车位3200个。地上建筑内容包括教学用房、图书馆、综合楼、宿舍、食堂、活动中心、交流中心、体育馆、后勤附属用房等。配套建设道路、广场、地面停车场、体育场、景观绿化工程、室内外给排水系统。供配电系统、消防系统、人防工程等基础设施。</t>
  </si>
  <si>
    <t>第一季度：二期工程量完成55%；
第二季度：二期工程量完成60%；
第三季度：二期工程量完成65%；
第四季度：二期工程量完成70%。</t>
  </si>
  <si>
    <t>教育局
罗东镇政府</t>
  </si>
  <si>
    <t>南安北部新城银河片区及健康产业园配套设施项目</t>
  </si>
  <si>
    <t>项目选址于银河新城社区、新雨亭社区、罗溪、山坂、维新等村，项目占地500亩，包括片区配套设施项目和健康产业园配套设施项目，片区配套设施项目建设罗山新路、湖滨南路、湖滨北路、山梅路、罗新路、迎宾大道、荷溪中路、源昌大道、湖滨东路、湖心岛工程及湖心岛人行桥等，道路总长7.508公里；健康产业园配套设施项目建筑面积38.72万平方米，建设配套用房、科创中心、标准化厂房、停车场、相关用房及室外公共配套设施、罗东高速服务区高速出入口工程等。</t>
  </si>
  <si>
    <t>第一季度：一期工程量完成55%；
第二季度：一期工程量完成60%；
第三季度：一期工程量完成65%；
第四季度：一期工程量完成70%。</t>
  </si>
  <si>
    <t>住建局
能源工贸集团
罗东镇政府</t>
  </si>
  <si>
    <t>福建南安福泰服饰厂区建设项目</t>
  </si>
  <si>
    <t>项目选址于新雨亭工业区，项目占地73亩，计划分两期建设。第一期工程拟在第一地块建设3栋楼，建筑面积约2.5万平方米，在第三地块建设2栋楼，建筑面积约2万平方米。购置超声波复合分切一体机10台、中型预缩水定型机10台、高温小样染色机10台等生产设备。投产后年生产服装17万件，预计年新增产值5000万元。</t>
  </si>
  <si>
    <t>第一季度：完成厂房建设60%；
第二季度：完成厂房建设80%；
第三季度：完成厂房建设，设备购置；
第四季度：完成设备购置投产。</t>
  </si>
  <si>
    <t>罗东镇政府</t>
  </si>
  <si>
    <t>罗东镇教育提升工程</t>
  </si>
  <si>
    <t>教学楼项目投资2400万元，用地面积5384.56平方米，建筑面积4795.77平方米，主要建设1栋教学楼、1栋门卫、1栋消防控制室、1栋配电室发电机房及室外配套工程。宿舍楼项目投资1300万元拟建一幢6层教室宿舍楼。总建筑面积：4698平方米。</t>
  </si>
  <si>
    <t>第一季度：办理项目前期手续；
第二季度：进场施工，项目工程量完成10%；
第三季度：项目工程量完成60%；
第四季度：项目工程量完成95%。</t>
  </si>
  <si>
    <t>美衣袋科技有限公司办公楼建设项目</t>
  </si>
  <si>
    <t>项目占地面积2500㎡，拟建设厂房及仓库，建筑面积共计5000㎡，购置智能干洗一体化机，高效作业干洗服务。</t>
  </si>
  <si>
    <t>第一季度：办理前期手续；
第二季度：办理前期手续；
第三季度：土地平整；
第四季度：厂房建设、设备购置、项目投产。</t>
  </si>
  <si>
    <t>福建省南安市顺百益金属制品有限公司厂区建设项目</t>
  </si>
  <si>
    <t>项目占地800㎡，拟建设公司主体大楼建筑面积1500㎡，及购买办公设备。</t>
  </si>
  <si>
    <t>第一季度：办理前期手续；
第二季度：土地平整、厂房建设；
第三季度：厂房建设、设备购置；
第四季度：设备购置、项目投产。</t>
  </si>
  <si>
    <t>福建省哒哒科技有限公司办公楼建设项目</t>
  </si>
  <si>
    <t>第一季度：办理前期手续；
第二季度：办理前期手续
第三季度：土地平整；
第四季度：厂房建设、设备购置、项目投产。</t>
  </si>
  <si>
    <t>福建东野科技智慧产业园</t>
  </si>
  <si>
    <t>项目总用地面积19619平方米，总建筑面积56477平方米，主要建设办公楼栋，综合楼1栋，厂房10栋及相关配套设施等，用于生产家具生产。</t>
  </si>
  <si>
    <t>第一季度：办理前期手续；
第二季度：办理前期手续；
第三季度：土地平整；
第四季度：厂房建设、设备购置。</t>
  </si>
  <si>
    <t>福建省昌财医院体检中心建设及影像科设备购置项目</t>
  </si>
  <si>
    <t>建设体检中心，项目用地面积4000平方米，总建筑面积4000平方米，购置80排高档CT分子影像-PET/CT、全数字化乳臊辁佩钼靶X线机、X线酣数字成像系统、X射线计算机体层摄影设备-64排、X射线计算机体层摄影设备－双源CT主要建筑物面积：7000平方米，新增生产能力（或使用功能）：提供ct影像拍摄、体检服务。</t>
  </si>
  <si>
    <t>第一季度：设备购置；
第二季度：设备购置；
第三季度：设备安装调试；
第四季度：设备安装调试及投入使用。</t>
  </si>
  <si>
    <t>福建省昌财综合医院质子机等设备购置项目</t>
  </si>
  <si>
    <t>建设昌财医院主体配套综合楼，总建筑面积5000平方米，购置医院智能发药系统、手术行为管理系统、数据中心及麻醉机、手术床等相关诊疗设备。</t>
  </si>
  <si>
    <t>第一季度：设备购置；
第二季度：设备购置；
第三季度：设备安装调试；
第四季度：设备安装调试。</t>
  </si>
  <si>
    <t>泉州医学高等专科学校南安校区设备购置项目</t>
  </si>
  <si>
    <t>建设教学专用实验室，总建筑面积3000平方米，购置配套使用的教学用课桌椅、电脑、医疗教学相关实训器材。</t>
  </si>
  <si>
    <t>乐峰镇</t>
  </si>
  <si>
    <t>乐峰镇道路基础设施提升工程</t>
  </si>
  <si>
    <t>乐峰</t>
  </si>
  <si>
    <t>选址于飞云村、炉山村等全域8个村，占地约300亩，炉星村主干道、C342五洪线、厚阳坑柄内“白改黑”道路工程，持续推进向乐公路建设，进行福山村顺诒桥、福山桥危桥改造，实施厚阳村环村路、炉山村校园路道路硬化安保提升及亮化。</t>
  </si>
  <si>
    <t>第一季度：炉星村主干道、C342五洪线、厚阳坑柄内“白改黑”道路工程建设工作；
第二季度：推进厚阳村环村路、炉山村校园路道路硬化安保提升及亮化施工，向乐公路建设；
第三季度：启动福山村顺诒桥、福山桥危桥改造工程，向乐公路建设；
第四季度：完成厚阳村环村路、炉山村校园路道路硬化安保提升及亮化施工，建设翻建福山村顺诒桥、福山桥危桥改造工程，向乐公路建设。</t>
  </si>
  <si>
    <t>乐峰镇政府</t>
  </si>
  <si>
    <t>乐峰镇水利设施建设项目</t>
  </si>
  <si>
    <t>选址于飞云村、炉山村等全域8个村，占地约325亩，规划建设飞云村移民环境提升改造工程，罗溪炉星至炉中段河道治理工程，福山至湖内、厚炉溪小流域水土流失治理项目、乐峰镇城乡供水一体化项目。</t>
  </si>
  <si>
    <t>第一季度：飞云村移民环境提升改造工程中的部分基础建设，厚炉溪小流域水土流失治理项目建设、推进乐峰镇城乡供水一体化项目的前期调研；                                                    第二季度：持续推进乐峰镇城乡供水一体化项目；                                       第三季度：基本完成飞云村移民环境提升改造工程；                                            第四季度：完成乐峰镇推进城乡供水一体化项目。</t>
  </si>
  <si>
    <t>乐峰乡村振兴（新农村工程）项目</t>
  </si>
  <si>
    <t>选址于飞云村、炉山村等全域8个村，占地约280亩，规划建设飞云村基础设施提升工程，炉星和湖内村省级乡村振兴示范村提升工程，厚阳村综合文化活动中心，乐峰农贸市场、电商农产品加工服务中心，裸房整治400栋。</t>
  </si>
  <si>
    <t>第一季度：完成飞云村基础设施提升工程部分项目，启动飞云村移民环境提升改造工程，推进裸房整治100栋；
第二季度：启动炉星和湖内村省级乡村振兴示范村提升工程部分项目，启动电商农产品加工服务中心项目建设，推进裸房整治100栋；
第三季度：启动厚阳村综合文化活动中心项目，推进裸房整治100栋；
第四季度：完成裸房整治100栋，对飞云村基础设施提升工程等项目进行收尾工作。</t>
  </si>
  <si>
    <t>乐峰教育基础设施提升工程</t>
  </si>
  <si>
    <t>选址于炉山村、炉中村，建设乐峰中学校园环境与教育设施升级工程，炉山小学综合楼项目，新建乐峰中心小学操场项目，乐峰青少年活动中心项目，配套排水沟，通透式围墙等配套设施，提升乐峰基础教育设施。</t>
  </si>
  <si>
    <t>第一季度：炉山小学综合楼地基建设；                                                 第二季度：炉山小学综合楼建设，乐峰中学校园环境与教育设施升级工程；                                              
第三季度：乐峰中心小学操场项目开工建设；
第四季度：完成炉山小学综合楼项目建设并验收、乐峰中学校园环境与教育设施升级工程完工、乐峰中心小学操场项目整体竣工投入使用，完成青少年活动中心建设。</t>
  </si>
  <si>
    <t>南安市乐峰镇全域土地整治项目</t>
  </si>
  <si>
    <t>选址于飞云村、炉山村等全域8个村，占地约12000亩，高标准农田建设1500亩；耕地功能恢复1000亩；垦造耕地80亩；笋塔灌溉区续建配套与节水改造6000亩，推进飞云村农业基础设施建设工程，生态复绿和植树造林3000亩，松林改造1500亩。</t>
  </si>
  <si>
    <t>第一季度：高标准农田建设，旱改水项目建设；
第二季度：高标准农田建设，旱改水项目建设、垦造耕地100亩；
第三季度：高标准农田建设，飞云村农业基础设施建设工程建设、生态复绿和植树造林、松林改造；
第四季度：高标准农田建设，土地整理及基础建设。</t>
  </si>
  <si>
    <t>资源局
乐峰镇政府</t>
  </si>
  <si>
    <t>乐峰镇全域旅游项目</t>
  </si>
  <si>
    <t>选址于飞云村、炉山村等全域8个村，占地约880亩，规划建设印山林场国家森林康养基地，进行核心区旧建筑改造，同时推进核心区度假酒店和果园露营地运营，推动笋塔水库生态区建设，整合湖内村康养智慧公园和明英苑，建设湖内漫山休闲步栈道、林俊土楼，炉山村潘氏五世宗祠承家书院等项目，改造优化乐峰旅游道路及其周边公共配套设施，新建本地特色人造景观、休闲旅游设施等旅游配套设施，建设乐峰镇全域性乡村旅游。</t>
  </si>
  <si>
    <t>第一季度：印山林场国家森林康养基地建设，湖内村康养智慧公园周边环境整治，旅游道路及其周边公共配套基础设施建设；
第二季度：炉山村承家书院修缮工程、旅游道路及其周边公共配套基础设施建设；
第三季度：湖内漫山休闲步栈道主体工程、旅游道路及其周边公共配套基础设施建设；
第四季度：乐峰镇区景观提升工程，笋塔水库生态区及飞云华溪旅游景区、乐峰旅游道路及其周边公共配套基础设施建设。</t>
  </si>
  <si>
    <t>南安芭克澜家具制造建设项目</t>
  </si>
  <si>
    <t>总建筑面积约12.3万平方米，主要建设内容包括：建设5栋生产线厂房、2栋办公及仓库大楼、2栋家具设备楼、2栋员工宿舍楼、1栋职工食堂及露天停车场等生活配套设施。</t>
  </si>
  <si>
    <t>第一季度：土地平整；
第二季度：厂房建设；
第三季度：厂房建设；
第四季度：购置设备。</t>
  </si>
  <si>
    <t>乐峰镇侨乡文化及研学基地建设项目</t>
  </si>
  <si>
    <t>选址于炉山、厚阳、飞云、福山、湖内等村居，项目占地约435亩，主要建设潘受故居、孔泉书院、飞云村库区文化馆、福山面线非遗文化馆、明英苑中医药种植文化馆等文化展示中心、研学基地。</t>
  </si>
  <si>
    <t>第一季度：福山面线非遗文化馆选址及前期筹备工作；
第二季度：推进孔泉书院建设工程、飞云村库区文化馆主体建设、福山面线非遗文化馆开工建设；
第三季度：加快孔泉书院建设进度、完成明英苑家风家教馆规划设计；
第四季度：完成孔泉书院主体建设、福山面线非遗文化馆主体建设、开展明英苑中医药种植文化馆建设工程。</t>
  </si>
  <si>
    <t>福建康佳家具制造园项目</t>
  </si>
  <si>
    <t>选址于炉中村，占地项目占地约50亩，建筑面积124800平方米。定制4条智能化生产线，采购板式激光封边机、开料机、数控六面钻等智能设备，建设定制化高端家具研发制造基地，配套坑美停车场建设以及园区内绿化整治提升等集生产、销售、仓储和物流为一体的综合园区。</t>
  </si>
  <si>
    <t>2022-2028</t>
  </si>
  <si>
    <t>第一季度：完成高端家具研发大楼项目的选址规划及土地平整工作；
第二季度：启动高端家具研发大楼的基础建设，包括科学实验室、研发设计中心的基础施工；
第三季度：持续推进大楼建设，完成展厅、会议室、阅览室的主体结构施工；
第四季度：进行高端家具研发大楼的辅助用房建设及整体项目的收尾工作，包括内部装修及设施设备安装调试。</t>
  </si>
  <si>
    <t>乐峰镇防灾减灾设施提升工程</t>
  </si>
  <si>
    <t>选址于飞云村、炉山村等全域8个村，双溪口、小蔗头水库清淤疏浚排险工程，飞云、厚阳、福山山围塘维护提升工程，规划建设印山林场防火路改造工程，湖内梅溪小流域水土流失综合治理项目，村级灾害隐患点防灾提升工程，省道213道路、飞云村环村路边坡防护工程。</t>
  </si>
  <si>
    <t>第一季度：印山林场防火路改造工程施工，省道213道路边坡防护工程开工建设，完成项目投资进度30%；
第二季度：村级灾害隐患点防灾提升工程，双溪口、小蔗头水库清淤疏浚排险工程，完成项目投资进度60%；
第三季度：飞云村环村路边坡防护工程，双溪口、小蔗头水库清淤疏浚排险工程。完成项目投资进度80%；
第四季度：项目完工。</t>
  </si>
  <si>
    <t>梅山镇</t>
  </si>
  <si>
    <t>福建省防汛抗旱区域应急救援中心</t>
  </si>
  <si>
    <t>梅山</t>
  </si>
  <si>
    <t>项目占地286亩，选址于新兰村、灯光村、东垵村、林坂村，总建筑面积8.62万平方米，建设综合业务大楼、综合救援基地、实训演练基地、物资储备基地、配套保障区、周边配套设施工程，新建2条城市道路，改造提升1条乡道、防护绿地工程及电力迁改等。</t>
  </si>
  <si>
    <t>第一季度：完成施工图设计、图审、土石方出让及施工许可证等前期工作；
第二季度：局部主体结构基础施工，周边配套道路路基施工；
第三季度：局部主体结构完成至地下室施工，个别主体结构出地面周边配套道路完成至碎石层；
第四季度：局部主体结构封顶，周边配套设施道路完成至首层面层。</t>
  </si>
  <si>
    <t>应急局</t>
  </si>
  <si>
    <t>应急局
能源工贸集团
梅山镇政府</t>
  </si>
  <si>
    <t>蓉中电气股份有限公司扩建项目</t>
  </si>
  <si>
    <t>项目占地面积33350平方米，总投资2.1亿元，主要建筑面积30000平方米，拟建设厂房20000平方米、宿舍5000平方米、办公楼5000平方米。购置环网柜生产线、绕线机（GRX-800、PRJ-1400）、裁剪机（GT1B16-3）、冲剪机（MX602K-7C）等设备。</t>
  </si>
  <si>
    <t>第一季度：前期工作；
第二季度：前期工作；
第三季度：项目开工，进行厂房建设；
第四季度：进行厂房建设。</t>
  </si>
  <si>
    <t>梅山镇政府</t>
  </si>
  <si>
    <t>福建新联顺节能科技有限公司新建项目</t>
  </si>
  <si>
    <t>项目用地面积32084平方米，主要建筑面积83418平方米，建设办公楼、厂房、宿舍、研发楼共4栋。主要购置的生产设备有大学士智能自动化流水线2条，70#押出机10台，高速绞线机10台，裁线机（950#）5台，自动绕线机10台，注吹中空成型机SKZC30的2台。</t>
  </si>
  <si>
    <t>芙蓉旅游公寓建设项目</t>
  </si>
  <si>
    <t>项目选址于竞丰村，建设芙蓉旅游公寓，建筑面积15000平方米，主要建设1栋6层10000㎡酒店公寓，投产后，新增住宿床位500个。</t>
  </si>
  <si>
    <t>第一季度：前期工作；
第二季度：前期工作；
第三季度：项目开工，完成主体结构施工3层；
第四季度：封顶竣工。</t>
  </si>
  <si>
    <t>南安芙蓉片区改造项目</t>
  </si>
  <si>
    <t>总建筑面积50万平方米，打造集商业零售、教育、居住、餐饮、娱乐为一体的小型综合体项目。</t>
  </si>
  <si>
    <t>第一季度：6栋商业住宅主体建设；
第二季度：6栋商业住宅主体建设到九层；
第三季度：6栋商业住宅主体建设到十八层；
第四季度：6栋商业住宅主体封顶并装修。</t>
  </si>
  <si>
    <t>中国（南安）绿色智慧家产业园标准厂房及配套设施项目</t>
  </si>
  <si>
    <t>项目占地1986亩，选址于竞丰村、灯埔村，主要建设标准化小微产业园56.4万平方米，为园区入驻企业提供标准厂房及配套设施（包括市政道路、桥梁工程、给排水工程、电力工程及相关设施）。</t>
  </si>
  <si>
    <t>第一季度：A03标准厂房地块进场施工，迎宾北路罗溪大桥桩基施工；
第二季度：A03标准厂房基础施工，迎宾北路大桥桥梁施工；
第三季度：A03标准厂房主体建设，迎宾北路边坡路基施工；
第四季度：A03标准厂房主体建设，完成迎宾北路达到通车条件；A05地块组织出让工作。</t>
  </si>
  <si>
    <t>能源工贸集团
梅山镇政府</t>
  </si>
  <si>
    <t>福建麦农食品有限公司新建项目</t>
  </si>
  <si>
    <t>项目占地面积7764平方米，拟建设一栋23100平方米七层厂房，一栋7000平方米七层办公楼，总建筑面积30100平方米。生产膨化虾条，购置虾条膨化生产线3条，购置搅拌机、压面机、炸锅、输送线、喷浆机、提升机、包装机、封箱机若干；主要生产原材料虾仁、面粉、糖；主要生产工艺为：搅拌--压面--成型--油炸--冷却--喷浆--再次油炸--冷却--包装--封箱。投产后，年产膨化虾条500吨，年总产值2亿元。主要建筑物面积：30100平方米，新增生产能力（或使用功能）：年产膨化虾条500吨，年总产值2亿元。</t>
  </si>
  <si>
    <t>第一季度：进行厂房建设；
第二季度：进行厂房装修；
第三季度：进行厂房装修；
第四季度：设备进驻并投产。</t>
  </si>
  <si>
    <t>南安市二轻针织厂标准厂房建设项目</t>
  </si>
  <si>
    <t>项目占地22亩，选址于竞丰村，引导企业将生产环节外移，降低对居民造成的直接影响，同时利用原有的厂房建筑、办公楼等，通过合理调整、装饰，打造一个符合现代发展需求的创意园区。</t>
  </si>
  <si>
    <t>第一季度：进行厂房建设；
第二季度：进行厂房建设；
第三季度：进行厂房建设；
第四季度：项目竣工。</t>
  </si>
  <si>
    <t>鼎美家私片区改造工程</t>
  </si>
  <si>
    <t>项目占地72亩，选址于竞丰村、明新村，总建筑面积11200平方米。以南安市北部城镇为中心，建设以泛家居购物中心为主导，融合商业零售、餐饮、休闲养生、娱乐、文化、教育等多项城市服务，其中商业综合体建筑面积7万平方米，其他配套面积4.2万平方米。</t>
  </si>
  <si>
    <t>第一季度：完成二期主体结构施工6层；
第二季度：完成二期主体结构施工12层；
第三季度：完成二期结构施工18层；
第四季度：封顶。</t>
  </si>
  <si>
    <t>南安市研学实践教育营地项目</t>
  </si>
  <si>
    <t>项目占地面积189.792亩，选址于梅山镇灯光村及新兰村，总建筑面积约24000平方米，项目分两期建设一期用地面积约159.9885亩，建设内容包括研学宿舍、研学综合楼、基础配套设施等。二期用地面积约29.8035亩，建设内容包括农耕研学、生态教育等户外活动体验区。</t>
  </si>
  <si>
    <t>第一季度：完成前期土地手续办理工作；                                    第二季度：完成招标工作并开工；                                         
第三季度：施工建设；                                                   
第四季度：施工建设。</t>
  </si>
  <si>
    <t>文体旅集团
梅山镇政府</t>
  </si>
  <si>
    <t>明新村新村与鼎诚新村连接通道项目</t>
  </si>
  <si>
    <t>项目占地15亩，建设1.2公里、7米宽的农村道路。</t>
  </si>
  <si>
    <t>第一季度：完成道路选址工作；
第二季度：完成道路初设工作；
第三季度：启动道路征迁及项目开工；
第四季度：施工并通车。</t>
  </si>
  <si>
    <t>泉州市光前医院旧病房大楼改造及配套设施工程</t>
  </si>
  <si>
    <t>①综合病房楼与肿瘤病房楼建筑改造、室内改造、结构加固工程、更新电梯并配套建设医疗气体、电力、给排水、消防、暖通、智能化工程、太阳能热水系统等；②旧院区的室外生活给水系统、消防给水系统、污水系统、雨水系统的管道提升改造；③采购医疗及配套设备包括射线计算机体层摄影设备、腹腔镜系统、全数字彩色超声诊断系统、电子鼻咽镜、高端医用电子直线加速器、医用血管造影X射线机、数字乳腺X射线系统、综合物理治疗系统、病床等共计510台/套。</t>
  </si>
  <si>
    <t>第一季度：项目开工；
第二季度：肿瘤病房大楼加固改造装修；
第三、四季度：内科住院大楼加固改造装修。同期推动部分设备论证与采购。</t>
  </si>
  <si>
    <t>梅山镇政府
泉州市光前医院</t>
  </si>
  <si>
    <t>梅山新农贸市场</t>
  </si>
  <si>
    <t>项目占地为23.334亩，占地面积3706平方米，总建筑面积达11124平方米，建设为一个活力现代化农贸市场。项目分两期建设，一期为农贸街区，二期为社区服务配套。建好后将较好服务周边居住区。</t>
  </si>
  <si>
    <t>第一季度：开展项目前期工作；
第二季度：土地带方案挂牌出让；
第三季度：建筑主体地基建设；
第四季度：进行建筑主体建设。</t>
  </si>
  <si>
    <t>南安天翊置业有限公司厂房建设项目</t>
  </si>
  <si>
    <t>项目占地面积59557平方米，总建筑面积190884.08平方米，主要建设厂房7栋、配电房1栋，配套用房1栋；建设园区绿化、园区配套；购置货运电梯等设备。新增生产能力（或使用功能）：用于轻工业生产等主要建筑物面积：190884.08平方米，新增生产能力（或使用功能）：用于轻工业生产等。</t>
  </si>
  <si>
    <t>第一季度：进行厂房建设；
第二季度：进行厂房建设；
第三季度：进行厂房装修；
第四季度：投产。</t>
  </si>
  <si>
    <t>南安市德华环保服务有限公司环保材料生产项目</t>
  </si>
  <si>
    <t>项目用地面积10058平方米，主要建筑12000平方米，拟建设一栋9500平方米厂房，一栋五层2500平方米办公楼以及厂区道路长150米，宽8米。购置破碎机、提升机、磨料机、除尘器、装袋机、散装罐、地磅、矿渣磨等设备若干。年产粉煤灰50万吨，年产值7500万元。</t>
  </si>
  <si>
    <t>第一季度：进行厂房建设；
第二季度：进行厂房建设；
第三季度：进行厂房装修；
第四季度：设备进驻并投产。</t>
  </si>
  <si>
    <t>泉州南安梅山二110千伏输变电工程项目</t>
  </si>
  <si>
    <t>1.新建110千伏变电站1座，远景3×50兆伏安，本期2×31.5兆伏安；
2.时潮一梅山二、Ⅱ回110千伏线路工程，新建线路路径长约6.32公里，其中双回路段约4.72公里、单回路段约1.6公里；
3.时潮220千伏变电站扩建110千伏梅山二间隔2个；
4.新建通信光缆12公里；
5. 2622Mb/sIAD设备等二次系统工程。</t>
  </si>
  <si>
    <t>第一季度：施工队入驻，地基建设；
第二季度：变电站主体建设；
第三季度：变电站主体建设；
第四季度：设备安装。</t>
  </si>
  <si>
    <t>梅山镇政府
国网南安市供电公司</t>
  </si>
  <si>
    <t>南安市凯迪针织服装建设项目</t>
  </si>
  <si>
    <t>项目占地5000㎡，拟新建一幢7层钢筋混凝土结构厂房，主要建筑面积14000㎡；拟新增购置全自动电脑横机120台，蒸汽熨烫机若干。</t>
  </si>
  <si>
    <t>泉州富华新能源科技有限公司仓储建设项目</t>
  </si>
  <si>
    <t>项目占地7000平方米，拟对原南安市宏辉鞋材有限公司旧厂房进行改建。新建一幢七层7700平方米，一幢7000平方米的仓库，主要建筑面积14700平方米。</t>
  </si>
  <si>
    <t>南安胜宏供应链管理有限公司仓储建设项目</t>
  </si>
  <si>
    <t>项目占地6500平方米，拟新建一幢七层8400平方米仓库、一幢5000平方米冻库；一座100平方米变电房。主要建筑面积13500㎡。</t>
  </si>
  <si>
    <t>燈峰运动基地项目</t>
  </si>
  <si>
    <t>项目总投资约2000万元，建设电动冲浪、桨板、攀岩、索降、马术培训、水上应急训练、救援等。</t>
  </si>
  <si>
    <t>第一季度：方案设计及前期手续办理；
第二季度：开工建设，基础设施建设；
第三季度：基础设施建设；
第四季度：基础设施建设。</t>
  </si>
  <si>
    <t>梅山镇全域土地整治项目</t>
  </si>
  <si>
    <t>对梅山镇生活生产生态空间进行重构，包含对梅山镇铁尖石原旧工业园区进行提质改造，打造日用轻工为主的产业园；对东溪两岸农业空间进行整理，结合千亩方、百亩方打造农文旅项目；包含罗溪东溪流域整治；包含废弃矿山整治。</t>
  </si>
  <si>
    <t>第一季度：项目规划及部分项目前期手续办理；
第二季度：部分项目前期手续办理并开工；
第三季度：部分项目开工建设；
第四季度：部分项目建设；</t>
  </si>
  <si>
    <t>资源局
梅山镇政府</t>
  </si>
  <si>
    <t>康佳高端家具定制项目</t>
  </si>
  <si>
    <t>项目总投资约2亿元，占地约40亩，拟选址于竞丰村，引入国内先进的现代化生产线，建设高标准的生产厂房、成品及原材料仓库和研发中心、行政办公综合楼以及员工宿舍等附属设施，项目达产后，预计年产值可超1.5亿元，年纳税额超过800万元，新增就业岗位超300个。</t>
  </si>
  <si>
    <t>第一季度：土地挂牌工作及项目开工；
第二季度：进行厂房建设；
第三季度：进行厂房建设；
第四季度：进行厂房建设。</t>
  </si>
  <si>
    <t>横八线（S215）梅山过境段道路工程</t>
  </si>
  <si>
    <t>项目占地339亩，涉及新蓝村、林坂村等，本项目路线起于梅山镇丰溪村梅山木材市场附近，与现状S215（原S307）、纵三线平面交叉，终点位于东龙加油站西北侧，与现状S215（原307）呈T型平面交叉。采用二级公路兼城市道路功能标准设计，设计车速60km/h，路线总长7.712km。</t>
  </si>
  <si>
    <t>第一季度：前期手续办理并进行房屋征迁工作；
第二季度：争取用地指标，进行前期工作；
第三季度：用地报批和办理施工手续；
第四季度：开工建设。</t>
  </si>
  <si>
    <t>明发国中花苑</t>
  </si>
  <si>
    <t>项目用地面积55654平方米（其中商住总用地面积50614.0平方米，幼儿园总用地面积5040平方米），商住总建筑面积约为172000平方米（计容建筑面积127000平方米，不计容建筑面积45000平方米）：幼儿园建筑面积为5258.27平方米（计容面积：4404.79平方米，地下建筑面积：853.48平方米），项目建筑密度22.7%，绿地率35%，容积率2.5。项目建设内容包括17幢住宅、部分商业、幼儿园等配套设施工程等。主要建筑面积177000平方米。</t>
  </si>
  <si>
    <t>第一季度：明发国中花苑一标段7#-14#楼、18#楼主体建设；
第二季度：明发国中花苑一标段7#-14#楼、18#楼主体建设到六层；
第三季度：明发国中花苑一标段7#-14#楼、18#楼主体建设到九层；
第四季度：明发国中花苑一标段7#-14#楼、18#楼主体封顶并装修。</t>
  </si>
  <si>
    <t>洪濑镇</t>
  </si>
  <si>
    <t>泉州市山美灌区洪濑灌片项目</t>
  </si>
  <si>
    <t>洪濑</t>
  </si>
  <si>
    <t>选址于谯琉村、西林村，建设东溪液压坝、谯琉泵站、西林水轮泵站改造及灌溉渠。</t>
  </si>
  <si>
    <t>第一季度：完成A段、B段护岸建设；
第二季度：完成A段、B段护岸收尾；水轮泵站改造及安装；
第三季度：完成A段、B段护岸；气盾坝土建基础施工；
第四季度：完成气盾坝土建基础施工。</t>
  </si>
  <si>
    <t>洪濑镇政府</t>
  </si>
  <si>
    <t>洪濑镇谯琉支流排涝治理项目</t>
  </si>
  <si>
    <t>建设生态驳岸长2.192km（新建排洪渠1.277km，清淤疏浚段长0.915km），配套新建排涝泵站1座、节制闸2座、箱涵6座。</t>
  </si>
  <si>
    <t>第一季度：完成建排洪渠0.95公里，排涝泵站基础工程完工；
第二季度：完成建排洪渠0.333公里，箱涵2座，新建排涝泵站1座；
第三季度：完成谯琉旧沟渠清淤疏浚长0.915公里，节制闸1座，箱涵3座；
第四季度：完成节制闸1座，箱涵1座。</t>
  </si>
  <si>
    <t>水利局
南翼集团
洪濑镇政府</t>
  </si>
  <si>
    <t>晋江防洪提升工程南安段一期项目</t>
  </si>
  <si>
    <t>建设防洪堤（岸）线总长14.207km（其中新建防洪堤长 8.786km，旧堤加高长2.923km，新建护岸长 2.498km），新建水闸3座，排涝泵站1座等。</t>
  </si>
  <si>
    <t>第一季度：完成东溪HBZ段、HCY段、HDZ段堤防施工。梅溪堤防段（3.6km）及局部防汛道路，完成3座水闸，1座泵房、2座液压升降坝主体施工，集新支流护岸上游段施工完成；
第二季度：完成东溪HAY、HBY段堤防施工。梅溪堤防段（2.5km）及局部防汛道路，完成3座水闸，1座泵房、2座液压升降坝房屋施工，集新支流护岸下游段施工完成；
第三季度：完成梅溪堤防段（1.5km）及局部防汛道路，完成3座水闸，1座泵房、2座液压升降坝房屋施工；
第四季度：完成3座水闸，1座泵房、2座液压升降坝金属结构制作安装，梅溪堤防段施工完成。</t>
  </si>
  <si>
    <t>洪濑镇区改造工程</t>
  </si>
  <si>
    <t>选址于溪霞村、建洪村、西林村，项目占地99.75亩，建设项目包括御江墅府占地面积49.81亩、总建筑面积74842平方米，下新厝片区改造项目占地面积13.2亩、总建筑面积11913平方米，坤发香槟城、联兴三旧改造等项目。</t>
  </si>
  <si>
    <t>第一季度：完成下新厝片区配套及绿化施工；
第二季度：完成下新厝片区项目；坤发香槟城进行内外装饰施工；
第三季度：完成坤发香槟城进行市政配套及绿化施工；
第四季度：完成坤发香槟城竣工，联兴三旧改造项目施工。</t>
  </si>
  <si>
    <t>悠客家休闲食品产业园</t>
  </si>
  <si>
    <t>选址于西林村，项目占地面积30亩，计划建设厂房7栋、综合楼1栋，总建筑面积约5万平方米，打造集研发、销售、仓储物流、电商为一体的休闲食品产业园项目。</t>
  </si>
  <si>
    <t>第一季度：完成综合楼基建；
第二季度：完成综合楼主体建设；
第三季度：完成综合楼内外装修；
第四季度：完成综合楼建设。</t>
  </si>
  <si>
    <t>乔东卫生健康高新产业园项目</t>
  </si>
  <si>
    <t>洪濑
雪峰</t>
  </si>
  <si>
    <t>选址于雪峰新区，项目占地145亩，建筑面积24.7万平方米，规划为生产、健康高新产业基地，建设生产、研发、综合总部大楼、会议中心、产品展示厅、员工宿舍等。</t>
  </si>
  <si>
    <t>第一季度：完成一期建筑装修、招商入驻项目；
第二季度：完成二期项目开工准备工作；
第三季度：完成二期项目基础施工；
第四季度：完成二期项目主体建设。</t>
  </si>
  <si>
    <t>洪濑镇政府
雪峰开发区</t>
  </si>
  <si>
    <t>汇吉不锈钢水槽和厨房设备研发及生产项目</t>
  </si>
  <si>
    <t>选址于雪峰新区，项目占地70亩，建筑面积98000平方米，主要建设厂房6幢3层厂房、1幢7层办公楼、2幢7层宿舍楼。年产不锈钢水槽300万个、自动洗碗机10台、自动厨房消毒设备10万套，年产值3.5亿元。</t>
  </si>
  <si>
    <t>第一季度：完成二期厂房桩基工程；
第二季度：完成厂房承台地梁施工、钢结构施工；
第三季度：完成地面工程施工、室外雨污管道施工、室外路面砼施工；
第四季度：完成室外绿化工程施工，二期厂房竣工验收，三期厂房开始基建</t>
  </si>
  <si>
    <t>洪濑洪都工业区</t>
  </si>
  <si>
    <t>选址于扬美村、东林村、葵山村，项目占地608亩，道路及其配套附属工程建设，工业区企业项目建设。</t>
  </si>
  <si>
    <t>第一季度：完成铺设燃气管道，工业区地块分批进行成片开发方案报批；
第二季度：完成培添纸品项目主体建设、伊瓦特5G车间完成前期手续办理；
第三季度：完成伊瓦特5G车间基础施工；
第四季度：完成培添厂房项目、伊瓦特5G车间主体建设。</t>
  </si>
  <si>
    <t>凡为家居产业园</t>
  </si>
  <si>
    <t>选址于扬美村，项目占地面积40.47亩，建设办公及展厅1栋、厂房3栋、宿舍楼1栋，总建筑面积约8万平方米。引进国内外先进家居生产设备，打造集生产、研发、销售、境外电商为一体的智慧家居产业园。</t>
  </si>
  <si>
    <t>第一季度：完成1#厂房主体竣工、2#厂房开始建设；
第二季度：完成1#、2#厂房室内外装修；
第三季度：完成1#、2#厂房竣工验收，办公楼主体建设；
第四季度：完成办公楼装修，部分投产。</t>
  </si>
  <si>
    <t>泉州市美欣妇幼用品厂房及纸尿裤生产项目</t>
  </si>
  <si>
    <t>选址于东林村，项目占地面积9亩，建筑面积41034平方米，主要建设1栋12层的综合楼、2栋6层多层厂房等设施，主要购置DNW_YK600SV德诺威全伺服高速纸尿裤生产流水线3条。</t>
  </si>
  <si>
    <t>第一季度：完成1#厂房室内装修，2#厂房开始基建；
第二季度：完成1#厂房室内外装修，竣工验收，2#厂房主体建设；
第三季度：完成2#厂房主体建设；
第四季度：项目竣工。</t>
  </si>
  <si>
    <t>恒通劲达工程机械“四轮一带”及铸钢零部件建设项目</t>
  </si>
  <si>
    <t>选址于扬美村，项目占地面积110亩，主要建设厂房、办公楼、宿舍楼、门卫，总建筑面积85000平方米。引进机械零部件加工生产线。</t>
  </si>
  <si>
    <t>第一季度：完成厂房内外装修；
第二季度：完成厂房建设、购置设备；
第三季度：完成设备引进调试；
第四季度：项目竣工。</t>
  </si>
  <si>
    <t>南安市粪污资源化利用第三方有机肥厂项目</t>
  </si>
  <si>
    <t>选址于西林村，项目占地约30亩，建设面积约3万平方米，主要建设标准厂房用于有机肥建设。</t>
  </si>
  <si>
    <t>第一季度：完成厂房主体建设；
第二季度：完成厂房外装修；
第三季度：完成厂房装修、购买设备；
第四季度：项目竣工。</t>
  </si>
  <si>
    <t>南安健辉绣花扩建项目</t>
  </si>
  <si>
    <t>选址于谯琉村，项目用地面积3986平方米，总建筑面积10004.89平方米，主要建设一栋厂房及配套附属设施，引进鞋面电脑绣花、高频印花生产线。</t>
  </si>
  <si>
    <t>第一季度：完成厂房基础建设；
第二季度：完成厂房主体建设；
第三季度：完成厂房室内外装修、引进设备；
第四季度：项目竣工。</t>
  </si>
  <si>
    <t>福建宝锋科技扩建项目</t>
  </si>
  <si>
    <t>项目选址于东林村，用地面积18614.06平方米，计划建设2#厂房，计容建筑面积26282.74平方米，引进电子对讲机生产设备。</t>
  </si>
  <si>
    <t>第一季度：完成前期手续、准备开工建设；
第二季度：项目开工，完成2#厂房基建、主体建设；
第三季度：完成2#厂房室内外装修，购买设备；
第四季度：项目竣工。</t>
  </si>
  <si>
    <t>福建宏益建材扩建项目</t>
  </si>
  <si>
    <t>项目选址于西林村，占地面积3925平方米，计划新建一栋厂房，建筑面积5777.52平方米。引进建材生产设备。</t>
  </si>
  <si>
    <t>第一季度：项目开工，完成厂房基建；
第二季度：完成厂房主体建设；
第三季度：完成厂房装修；
第四季度：项目竣工。</t>
  </si>
  <si>
    <t>南安美丰家私扩建项目</t>
  </si>
  <si>
    <t>项目选址于西林村，占地面积3499平方米，计划翻建一栋厂房，建筑面积5227.53平方米。引进家具生产设备。</t>
  </si>
  <si>
    <t>泉州元创家居改建项目</t>
  </si>
  <si>
    <t>项目选址于西林村，引进水、油两用触摸屏式静电自动涂装生产线，封边机、输送机、砂光机、固化机、涂布机等设备购置。年产木质家具约10万件，预计达产后年产值2500万元。</t>
  </si>
  <si>
    <t>第一季度：完成购买设备；
第二季度：完成设备引进，调试；
第三季度：项目竣工。</t>
  </si>
  <si>
    <t>泉州培宁机械改建项目</t>
  </si>
  <si>
    <t>项目选址于雪峰新区，主要购置BC418EV-B-620T型垂直自动造型线两条，100TH粘土砂生产线设备壹套，Q3212履带式抛丸10台，DL-600-B8自动双头射心机20台等设备。</t>
  </si>
  <si>
    <t>雪峰新区市政道路建设项目</t>
  </si>
  <si>
    <t>包括康洪大道、科峰路、科园路、科林路等。科峰路用地面积为9807平方米，道路总长度为436.722米，宽度为22米；科园路用地面积为16649平方米，道路总长度为590.276米，宽度为24米；科林路用地面积6798平方米，长度377.903米，宽度18米。</t>
  </si>
  <si>
    <t>第一季度：完成科园路前期，科园路建设；
第二季度：完成科峰路前期，科园路、科峰路建设；
第三季度：完成科林路前期，科园路、科峰路、科林路建设；
第四季度：完成科园路、科峰路、科林路路坯建设。</t>
  </si>
  <si>
    <t>福建时代天和扩建项目</t>
  </si>
  <si>
    <t>项目选址于溪霞村，占地面积4527平方米，计划建设一栋科研综合楼，建筑面积约2万平方米。</t>
  </si>
  <si>
    <t>第一季度：完成工规、施工图；
第二季度：完成施工许可证、开工前准备；
第三季度：项目开工，综合楼主体建设；
第四季度：完成综合楼内外装修。</t>
  </si>
  <si>
    <t>南安辉宏现代化无纺布新型物联研发生产基地项目</t>
  </si>
  <si>
    <t>选址于雪峰新区，项目拟用地面积70.774亩，规划建筑面积15.3万平方米，其中智能自动化生产车间60000平方米、高精研发实验区8000平方米、智慧仓储物流区约62000平方米，综合办公大楼1栋、建筑面积13000平方米，生活配套区10000平方米，引进6条国内外先进纺粘无纺布生产线，年产卫材、医疗无纺布约3万吨，总产值约4亿元。</t>
  </si>
  <si>
    <t>第一季度：完成办理施工许可证；
第二季度：项目开工；
第三季度：完成一期厂房基础建设；
第四季度：完成一期厂房主体建设。</t>
  </si>
  <si>
    <t>福建信达机械新建项目</t>
  </si>
  <si>
    <t>选址于雪峰新区，占地面积40亩，项目总建筑面积5.3万平方米。拟建设35000m²的生产车间，18000m²的综合办公楼及生活配套用房。</t>
  </si>
  <si>
    <t>第一季度：完成工规、施工图；
第二季度：完成开工许可证、开工前准备；
第三季度：项目开工；
第四季度：完成一期厂房主体建设。</t>
  </si>
  <si>
    <t>南安市东翼污水处理厂改扩建工程</t>
  </si>
  <si>
    <t>项目主要为东翼污水处理厂扩建（1万m³/d，预留远期2万m³/d建设用地）及提升改造（土建4万m³/d，设备2万m³/d）工程，其中扩建工程：粗格栅进水泵房、细格栅旋流沉砂池新增1万m³/d设备、新建改良式A/A/O生化池、二沉池、污泥回流泵房，新建污泥浓缩池2座，新增2万吨脱水设备2套；提升改造工程：新建4万吨高效沉淀池、反硝化深床滤池、接触消毒池、鼓风机房及加药间各1座（土建4万m³/d，设备2万m³/d），新建2万m³/d除臭设备1套，同时对现状1万m³/d处理建构筑物的设备、附属设施、厂区地下综合管线、防洪排涝、进水总管进行提升改造，新增DN800~1200进水总管长度约3km。</t>
  </si>
  <si>
    <t>第一季度：完成设计方案、初设报告的编制；
第二季度：完成施工图设计、预算编制；
第三季度：完成财政审核、施工招标；
第四季度：完成施工招标，项目开工建设。</t>
  </si>
  <si>
    <t>城管局
水务集团
洪濑镇政府</t>
  </si>
  <si>
    <t>南安爱乐高端纸尿裤智能生产基地项目</t>
  </si>
  <si>
    <t>选址于雪峰新区，项目占地75亩，规划建筑面积为144000平方米。规划为高端数字化、现代化纸尿裤智能生产基地。建筑包括：研发、办公综合楼，生产车间，仓库，员工宿舍、活动中心等。</t>
  </si>
  <si>
    <t>第一季度：进行土地报批；
第二季度：完成土地报批；
第三季度：完成工规、施工图；
第四季度：完成施工许可，项目开工。</t>
  </si>
  <si>
    <t>南安市新侨中学教学综合楼项目</t>
  </si>
  <si>
    <t>项目选址于溪霞村，计划建设一栋教学综合楼，总建筑面积7252.71平方米。</t>
  </si>
  <si>
    <t>第一季度：项目开工；
第二季度：完成教学楼主体建设；
第三季度：完成教学楼装修；
第四季度：项目竣工。</t>
  </si>
  <si>
    <t>南翼集团
洪濑镇政府</t>
  </si>
  <si>
    <t>洪梅镇</t>
  </si>
  <si>
    <t>洪梅镇中心片区更新改造工程</t>
  </si>
  <si>
    <t>洪梅</t>
  </si>
  <si>
    <t>选址于梅新社区、三梅村，项目规划总面积399.17亩，主要分为六个地块（安置区32.91亩、商业居住区51.07亩、居住区91.11亩、小学17.25亩、瑞山公园85.85亩、水厂32.03亩），需征收建筑面积约4.21万㎡，需安置约3.2万㎡，总投资约15亿元。项目计划建设市政道路及综合管网工程、安置区工程、瑞山住宅小区工程、瑞山公园及小学工程等，改善城乡居民的居住环境，全面提升人民生活品质。</t>
  </si>
  <si>
    <t>第一季度：完成施工许可证办理，市政土方开挖及管网等；
第二季度：完成安商房建设10%同步开展公园建设；
第三季度：完成安商房30%；
第四季度：完成安商房50%；完成安商房配套设施建设。</t>
  </si>
  <si>
    <t>资源局
住建局
能源工贸集团
洪梅镇政府</t>
  </si>
  <si>
    <t>南安市北部新城水产预制菜产业园</t>
  </si>
  <si>
    <t>选址于霞峰村、三梅村，项目占地292亩。以发展高端水产预制菜产业为目标、以小微企业为主，以高端水产预制菜为特色，结合属地产业特色整合打造完整预制菜产业链，建设涵盖农产品加工、预制菜上下游研发、包装、体验功能于一体的生产型园区。可建设标准厂房19.96万㎡，冻库2.59万㎡，科研中心2.71万㎡，综合服务中心2.46万㎡，停车位1041个，采用多样组合的方式进行标准化厂房设计，各型厂房皆为4-5层，单层面积1015-3045㎡不等，并预留个性定制厂房建设空间，满足不同企业的生产要求。</t>
  </si>
  <si>
    <t>第一季度：完成苏坝蔡片区土地征迁工作，完成安置区建设，同步开展进园道路基础设施建设；
第二季度：进行成片开发方案二期报批、土地组件报批；
第三季度：完成施工许可等手续办理；
第四季度：完成园区1#、2#厂房建设10%。</t>
  </si>
  <si>
    <t>能源工贸集团
洪梅镇政府</t>
  </si>
  <si>
    <t>南安市洪梅镇全域土地综合整治项目</t>
  </si>
  <si>
    <t>选址于洪梅镇全镇，初步规划目前正在进行的有流域整治、土地开发等项目，围绕全域土地综合整治策划拟生成20个项目。其中通过土地流转1000亩土地，通过耕地恢复150亩土地，永农潜力30亩，可开发耕地400亩，建设用地300亩。</t>
  </si>
  <si>
    <t>第一季度：完成霞峰村土地整治项目建设并完成项目验收；
第二季度：开展土地综合整治农用地整治子项目建设；
第三季度：开展其他子项目建设工作；
第四季度：开展其他子项目建设工作。</t>
  </si>
  <si>
    <t>资源局
洪梅镇政府</t>
  </si>
  <si>
    <t>洪梅镇文化中心综合楼建设项目</t>
  </si>
  <si>
    <t>选址于梅溪村，项目占地约1.38亩，重点围绕文艺表演、读书看报、电影放映、文体活动、展览展示、文明实践等方面，配套具体服务项目，为村民提供大致均等的基本公共文化服务，建筑主体为6层，建筑面积约2992.14平方米。</t>
  </si>
  <si>
    <t>第一季度：项目备案、前期手续办理；
第二季度：办理设计、审批等项目前期手续；
第三季度：项目开工建设；
第四季度：完成主体楼层建设，项目竣工。</t>
  </si>
  <si>
    <t>洪梅镇政府</t>
  </si>
  <si>
    <t>南安市丰通纸尿裤厂房改扩建项目</t>
  </si>
  <si>
    <t>选址于三梅村，项目占地面积7351平方米，主要改建厂房及车间配套设施建筑面积15200平方米，拟新增购置全自动芯体生产线6条，复合机生产线6条，折叠机、金属探测仪、叉车等设备。年计划生产复合吸水纸6000吨，纸尿裤1500万件。</t>
  </si>
  <si>
    <t>第一季度：办理项目备案等前期手续，项目开工；
第二季度：进行车间改造、采购设备；
第三季度：完成固投入库；
第四季度：项目竣工。</t>
  </si>
  <si>
    <t>南安市海品汇预制菜食品生产项目</t>
  </si>
  <si>
    <t>选址于三梅村，项目计划改建无菌化生产车间，建设建筑面积为3500平方米，采购急冻冷冻、无菌包装等生产设备。</t>
  </si>
  <si>
    <t>第一季度：项目开工，进行车间改造、采购设备；
第二季度：完成固投入库；
第三季度：项目竣工。</t>
  </si>
  <si>
    <t>洪梅镇海皇食品酱料厂房改扩建及综合楼建设项目</t>
  </si>
  <si>
    <t>选址于三梅村，项目改建旧生产厂房建设综合楼，建筑面积约为15000平方米，建设厂区配套设施及生产设备采购。</t>
  </si>
  <si>
    <t>第一季度：办理备案、设计等项目前期手续；
第二季度：项目开工，进行旧厂房拆除破碎，土地平整；
第三季度：旧厂房翻新改建；
第四季度：完成厂房建设，采购设备，项目竣工。</t>
  </si>
  <si>
    <t>南安市顺隆新型农业基地建设</t>
  </si>
  <si>
    <t>选址于霞峰村，项目占地面积650亩，拟建设340亩农业基地，建设1幢建筑面积3000平方米生产性用房，包含粮仓、碾米厂、果蔬冷冻库等，采购烘干机、输送带等设备。</t>
  </si>
  <si>
    <t>第一季度：完成签订土地流转合同，项目开工；
第二季度：土地平整，进行冷冻库、粮仓建设；
第三季度：进行配套设施建设；
第四季度：项目竣工。</t>
  </si>
  <si>
    <t>洪梅镇吉顺建筑机械厂综合楼建设项目</t>
  </si>
  <si>
    <t>选址于三梅村，项目占地5亩，计划建设一幢5层综合楼，建筑面积约10000平方米，建设厂区配套设施及采购机械设备。</t>
  </si>
  <si>
    <t>第一季度：完成项目备案等前期手续；
第二季度：项目开工建设；
第三季度：项目主体楼层建设；
第四季度：项目竣工。</t>
  </si>
  <si>
    <t>泉州阿柱哥海洋食品公司海参加工项目</t>
  </si>
  <si>
    <t>选址于三梅村，利用开盛家具厂已建厂房占地面积1250平方米，原材料为海参，生产工艺为采用自动化工艺对水产产品原料准备、初加工、分类制作、调味杀菌消毒、熟化处理、极速冷冻、包装封装。采购冷库设备3个、隧道式速冻机、生物质蒸汽发生器、海参方锅带搅拌、海参方锅、真空包装机、重量分选机、海参加工生产线等海参生产加工设备。</t>
  </si>
  <si>
    <t>第一季度：完成项目备案等前期手续；
第二季度：项目开工，进行无菌车间改造；
第三季度：设备采购，引进海参分拣机等设备和流水线；
第四季度：项目竣工。</t>
  </si>
  <si>
    <t>康美镇</t>
  </si>
  <si>
    <t>南安县道335（诗康线）康美复线一期工程</t>
  </si>
  <si>
    <t>康美</t>
  </si>
  <si>
    <t>项目占地90亩，选址于福铁村、赤岭村，起点接省道215现状已建平交口（K0+000），路线沿现状县道335扩宽改建，于K1+255处向西北方向展新线，终点接现状南洪公路（K2+629），路线全长2.629km，按二级公路标准进行设计，设计时速60km/h，路基宽25、32米，双向六车道，路面结构为沥青混凝土路面。</t>
  </si>
  <si>
    <t>第一季度：基本完成项目建设。</t>
  </si>
  <si>
    <t>交通运输局
能源工贸集团 
康美镇政府</t>
  </si>
  <si>
    <t>南安市康美镇全域土地综合整治项目</t>
  </si>
  <si>
    <t>项目占地900亩，涉及全镇12个村，开展耕地恢复220亩，补充耕地600亩，提质改造水田80亩，对区域内永久基本农田布局进行调整优化，形成万亩连片整治格局。对历史遗留矿山进行修复，部分低缓矿地作为园区开发建设用地，其余采用生态复绿、自然修复等手段，优先修复为林地，作为林耕置换的林地补入。优化提升灌溉水利工程，提升耕地质量，促进土地流转，大力发展现代农业。其中：康美镇梅元村千亩地项目，选址于康美镇梅元村，结合土地综合整治，配套种植建设用地和农事服务中心，融入农文旅项目提高周边效益。</t>
  </si>
  <si>
    <t>第一季度：2023年青山、梅元村土地综合整治项目完工；
第二季度：完成2024年福铁村、集星村、康美村、青山村、团结村8个地块土地整治项目工程预算；
第三季度：完成2024年8个地块土地整治项目工程招投标；
第四季度：完成2024年8个地块土地整治项目部分建设。</t>
  </si>
  <si>
    <t>资源局
康美镇政府</t>
  </si>
  <si>
    <t>闽南科技学院校区建设项目</t>
  </si>
  <si>
    <t>项目占地520亩，选址于福铁村、赤岭村、兰田村，规划建设教学楼、综合楼、宿舍楼、田径场、食堂、办公楼、地下室人防工程及附属配套设施，总建筑面积约140000平方米。</t>
  </si>
  <si>
    <t>第一季度：办理前期手续；
第二季度：工程招投标；
第三季度：部分楼栋开工建设；
第四季度：完成部分楼栋地基建设。</t>
  </si>
  <si>
    <t>教育局
康美镇政府</t>
  </si>
  <si>
    <t>福建文华鞋材有限公司厂区扩建项目</t>
  </si>
  <si>
    <t>项目业主为福建文华鞋材有限公司，选址于康美镇体育用品基地，占地面积36亩，计划投资1.8亿元，建筑面积55000平方米，主要为建设3栋厂房，1栋宿舍楼，并引进鞋材生产线5条。</t>
  </si>
  <si>
    <t>第一季度：办理前期手续；
第二季度：办理前期手续；
第三季度：完成前期手续办理，并开工建设；
第四季度：完成1#、2#厂房地基建设。</t>
  </si>
  <si>
    <t>康美镇政府</t>
  </si>
  <si>
    <t>溢翔保护模厂区建设项目</t>
  </si>
  <si>
    <t>项目选址于康美镇体育用品基地，占地面积35亩，总投资0.8亿元，建筑面积35000平方米，主要为建设2栋厂房，1栋宿舍楼，并引进PE保护膜生产线3条。</t>
  </si>
  <si>
    <t>第一季度：完成前期手续办理；
第二季度：完成厂房地基建设；
第三季度：完成厂房主体建设；
第四季度：完成厂房建设，并引进生产设备及投产。</t>
  </si>
  <si>
    <t>迪嘉服饰厂区建设项目</t>
  </si>
  <si>
    <t>项目选址于康美镇福铁村，占地面积30.57亩，建筑面积60000平方米，主要为建设5栋厂房，1栋宿舍楼，新增生产能力（或使用功能）：用于生产。</t>
  </si>
  <si>
    <t>第一季度：办理前期手续；
第二季度：办理前期手续；
第三季度：完成前期手续办理；
第四季度：开工建设。</t>
  </si>
  <si>
    <t>和丰箱包厂区建设项目</t>
  </si>
  <si>
    <t>项目选址于康美镇体育用品基地，占地面积50亩，建设面积42000平方米，用于建设2栋5层钢混结构厂房，新增生产能力用于生产。</t>
  </si>
  <si>
    <t>第一季度：完成厂房主体地基建设；
第二季度：完成厂房主体建设；
第三季度：完成厂房装修；
第四季度：竣工投产并购买设备。</t>
  </si>
  <si>
    <t>迎盛消防厂区建设项目</t>
  </si>
  <si>
    <t>项目占地57亩，选址于康美镇体育用品基地，总建设面积50000平方米，新建厂房3栋，新增生产能力（或使用功能）：用于生产。</t>
  </si>
  <si>
    <t>第一季度：办理前期手续；
第二季度：完成单元控规、工程规划许可等前期手续；
第三季度：完成工程预算、施工许可证等前期手续；
第四季度：开工建设。</t>
  </si>
  <si>
    <t>南安匹克安全防护用品有限公司-2#厂房</t>
  </si>
  <si>
    <t>项目占地面积22.23亩，选址于体育用品基地，新建1栋6500平方米厂房，用于引进鞋材生产线2条，年生产鞋底600万双。</t>
  </si>
  <si>
    <t>第一季度：办理环评手续；
第二季度：完成前期手续办理，开工建设；
第三季度：完成厂房3层建设；
第四季度：完成厂房建设。</t>
  </si>
  <si>
    <t>福建路驰环境有限公司生产线扩改建项目</t>
  </si>
  <si>
    <t>项目选址于康美镇福铁村，拟对一栋5500平方米厂房进行改造，并引进环保设备生产线2条。新增环保设备生产力。</t>
  </si>
  <si>
    <t>第一季度：完成厂房改造、部分设备投产；
第二季度：继续设备引进、加大投产；
第三季度：完成设备引进、加大投产；
第四季度：全部设备投产。</t>
  </si>
  <si>
    <t>泉州衡宏体育用品建设项目</t>
  </si>
  <si>
    <t>项目选址于康美镇体育用品基地，拟对一层6000平米厂房进行改造，并引进体育用品支架生产线2条。新增体育用品及器材生产力。</t>
  </si>
  <si>
    <t>泉州市卡邦汽车配件有限公司生产线项目</t>
  </si>
  <si>
    <t>项目选址于康美镇福铁村，拟对一栋5200平方米厂房进行改造，并引进汽车配件生产线2条。新增汽车配件生产力。</t>
  </si>
  <si>
    <t>泉州速普库瑞超临界流体发泡设备技改项目</t>
  </si>
  <si>
    <t>项目选址于康美镇体育用品基地，拟对一栋5000平方米厂房进行改造，并引进新型鞋底生产线2条。新增鞋底生产力。</t>
  </si>
  <si>
    <t>南安市梅元暖村-TRAIN（列车）之旅项目</t>
  </si>
  <si>
    <t>项目位于南安市康美镇梅元村，总占地面积约312.47公顷（4687亩），一期开发用地1678亩，二期开发用地907亩，三期开发用地2102亩：项目以绿皮火车为核心特色，结合复古田园情境营造，将康美田园打造成一片怀旧田园、潮流田园、快乐田园。</t>
  </si>
  <si>
    <t>第一季度：完成项目备案
第二季度：进行方案设计、投资估算
第三季度：完成方案设计、投资估算
第四季度：开工建设，完成部分建筑施工</t>
  </si>
  <si>
    <t>杨梅山文旅综合体项目</t>
  </si>
  <si>
    <t>项目位于康美镇杨梅山山脉，包括建设13公里雪峰福道、狮林水库景观住宅项目、杨梅山康养中心、雪峰展览馆、雪峰华侨公园二期项目以及配套图书馆、纪念馆等8栋设施建筑。</t>
  </si>
  <si>
    <t>第三季度：完成雪峰福、狮林水库景观提升、雪峰华侨纪念馆等项目前期报批工作，启动雪峰福道梅元-集星段土石方项目；完成雪峰展览馆控规入库，同步开展开发边界报批工作；完成杨梅山康养中心古厝及附属设施租赁工作。     
第四季度：启动并完成雪峰华侨纪念馆建设工作；雪峰福道、狮林水库等项目全面开工建设。</t>
  </si>
  <si>
    <t>益迎鞋材加工生产基地项目</t>
  </si>
  <si>
    <t>项目占地30亩，选址于兰田村，总建筑面积36160平方米，拟对两栋智能装备生产厂房进行改造，并引进配套设施。</t>
  </si>
  <si>
    <t>第一季度：办理环评手续、完成厂房改造；
第二季度：分期引进生产设备、开工生产；
第三季度：加大设备投入、扩大生产；
第四季度：加大设备投入、扩大生产。</t>
  </si>
  <si>
    <t>丰州镇</t>
  </si>
  <si>
    <t>220KV井山变迁改工程（线性工程）</t>
  </si>
  <si>
    <t>丰州</t>
  </si>
  <si>
    <t>1.新建井山220千伏变电站工程1座，本期主变容量2x240兆伏安，建筑面积约7255平方米；2.线路工程：配套建设大园～井山220千伏I、Ⅱ线路、井山～埔当220千伏I、Ⅱ线路、井山～江南220千伏I回线路、井山一山美I回110千伏线路、井山～山美Ⅱ回110千伏线路井山一洪梅110千伏线路、井山一福铁（原井山一时潮）110千伏线路、井山～坂头、临漳110千伏线路、井山－西郊、释雅110千伏线路、井山～北峰110kV线路、井山一长福二（原井山一福铁）110千伏线路、井山一丰州110千伏线路、丰州－玉叶110千伏线路等17回线路工程，新建线路路径长约16.11公里，其-2中单回架空段约3.45公里、双回架空段约4.35公里、电缆段约8.31公里；3.新建配套光缆通信工程总长约66公里；4.同步投产10千伏馈线工程；5.配套供电所及运维楼工程，总建筑面积12502平方米，其中供电所51928平方米，运维楼36442平方米，地下室3665平方米，室外配套工程（道路、地坪、绿化、围墙、给排水等）。</t>
  </si>
  <si>
    <t>第一季度：完成电缆隧道土建工程收尾，开始架设线路，配电装置楼主体装修工程完成90%；
第二季度：线路铺设25%，配电装置楼主体装修工程完成100%；
第三季度：线路铺设60%，室外配套工程建设50%；
第四季度：完成线路铺设、室外配套工程，设备调试，工程竣工。</t>
  </si>
  <si>
    <t>丰州镇政府</t>
  </si>
  <si>
    <t>西华洋片区改造——丰州安置房工程</t>
  </si>
  <si>
    <t>项目选址西华村，项目占地37.11亩，总建筑面积22.05万平方米，建设住宅及其配套设施。</t>
  </si>
  <si>
    <t>第一季度：完成乐居梅亭A区B区：基础配套设施施工完成20%；主体装修施工完成20%；其他工程完成20%；
第二季度：完成乐居梅亭A区B区：基础配套设施施工完成50%；主体装修施工完成50%；其他工程完成50%；
第三季度：完成乐居梅亭A区B区：基础配套设施施工完成80%；主体装修施工完成80%；其他工程完成80%；
第四季度：完成乐居梅亭A区B区：基础配套设施施工完成100%；主体装修施工完成100%；其他工程完成100%。</t>
  </si>
  <si>
    <t>西华洋片区改造－滞洪湖工程（一期）</t>
  </si>
  <si>
    <t>项目选址西华村、桃源村、埔头村，项目占地634.2亩，建设内容包含西华湖、新建成兴排洪渠和临时疏拓现状排洪渠等防洪涝水利设施及配套工程。</t>
  </si>
  <si>
    <t>第一季度：西华湖及配套工程建设完成30%；
第二季度：西华湖及配套工程建设完成60%；
第三季度：西华湖及配套工程建设完成85%；
第四季度：西华湖及配套工程建设完成100%。</t>
  </si>
  <si>
    <t>泉州市金鸡库区左岸生态修复工程</t>
  </si>
  <si>
    <t>水源地生态修复建设和生态护岸建设，植被恢复64.65亩，隔离网1.63㎞，左岸生态护岸837.5m（石方开挖1773m³，土方开挖10000m³，砂碎石回填2500m³，混凝土基础1100m³，生态框3300㎡），清障拆除沿江房屋、厂房构筑物等，总建筑面积23925㎡。</t>
  </si>
  <si>
    <t>第一季度：征迁工作；
第二季度：项目招投标，征迁工作；
第三季度：工程施工完成50%；
第四季度：项目竣工。</t>
  </si>
  <si>
    <t>泉州泰昌电子设备有限公司扩容项目</t>
  </si>
  <si>
    <t>项目占地面积15亩，建设一栋5层办公综合楼，建筑面积30000平方米，建设生活区配套、停车场，进行道路硬化、绿化、路灯建设。</t>
  </si>
  <si>
    <t>第一季度：完成土地平整，开工建设；
第二季度：办公综合楼主体建设；
第三季度：完成办公综合楼、生活区配套、停车场、道路硬化、绿化、路灯建设。</t>
  </si>
  <si>
    <t>福建省闽旋科技厂房建设项目</t>
  </si>
  <si>
    <t>建设一栋钢结构厂房，建筑面积3800平方米，一栋宿舍楼，建筑面积1000平方米，及场地硬化等配套设施建设。</t>
  </si>
  <si>
    <t>第一季度：土地平整，主体地基建设；
第二季度：主体工程及配套设施建设；
第三季度：完成厂房、宿舍楼及配套设施建设，并投产。</t>
  </si>
  <si>
    <t>西华洋片区市政道路三期工程</t>
  </si>
  <si>
    <t>项目占地面积约260亩，新建道路总长约4.4km，包含主干道丰州大道（含南延段）、梁安大街、西华大街及支路支经十四路，支经十六路，道路宽度约18—50m。其中丰州大道长约1.56km，道路宽约50m；梁安大街长约1.70km，道路宽约24—40m；西华大街长约0.70km，道路宽约30m；支路支经十四路长约0.24km，道路宽约18m；支经十六路长约0.20km，道路宽约18m。建设内容包含道路、综合管线、桥涵、交通、照明及绿化等道路配套设施。</t>
  </si>
  <si>
    <t>第一季度：完成项目征迁工作；
第二季度：项目用地清表，主体工程施工；
第三季度：完成工程施工10%；
第四季度：完成工程施工30%。</t>
  </si>
  <si>
    <t>丰州镇桃源滞洪排涝工程</t>
  </si>
  <si>
    <t>项目占地面积约510000平方米，建设内容包含桃源、招联滞洪区，井山排洪渠、桃源村排洪渠及补水工程等相关水利设施。</t>
  </si>
  <si>
    <t>第一季度：项目前期手续办理；
第二季度：项目前期手续办理；
第三季度：项目前期手续办理；
第四季度：土地平整，项目开工。</t>
  </si>
  <si>
    <t>霞美镇</t>
  </si>
  <si>
    <t>县道354线霞美至三堡路段公路改造工程</t>
  </si>
  <si>
    <t>霞美</t>
  </si>
  <si>
    <t>项目选址霞美村、埔当村，路线全长9.93公里，路基宽6～10米，主要实施内容为旧路面整治合格后加铺沥青路面。</t>
  </si>
  <si>
    <t>能源工贸集团 
霞美镇政府</t>
  </si>
  <si>
    <t>南安县道X354霞美段路面沥青化改造工程</t>
  </si>
  <si>
    <t>项目选址霞美村、长福村、四甲村，路线全长3.252公里（K0+000～K3+304），路基宽7～23米，主要实施内容为旧路面整治合格后加铺沥青路面。</t>
  </si>
  <si>
    <t>第一季度：推进剩余1公里路面改造；
第二季度：推进2公里沥青路面建设；
第三季度：推进3.2公里沥青路面建设；
第四季度：竣工。</t>
  </si>
  <si>
    <t>霞美镇政府</t>
  </si>
  <si>
    <t>南安高端装备智造园基础设施配套项目（二期）</t>
  </si>
  <si>
    <t>项目选址高端装备智造园，范围内道路共计11条，位于埔当村、沃柄村，分别有纬一路、纬二路、纬三路、纬五路、纬六路、纬七路、经路、经二路、经五路、经六路、经七路道路总长约5000米，红线宽度10—20米。主要建设内容包括园区内土地平整、道路工程、交通工程、绿化工程、给水工程、排水工程（污水处理厂、污水处理提升泵站）、电力工程、通信工程及路灯工程等，共需征用、平整和报批土地约98.8万平方米（合1482亩）。</t>
  </si>
  <si>
    <t>第一季度：完成高端装备智造园基础设施二期施工图设计；
第二季度：完成高端装备智造园基础设施二期农转用手续；
第三季度：完成高端装备智造园基础设施二期工程招标；
第四季度：完成高端装备智造园基础设施二期开工并完成土石方平整10%。</t>
  </si>
  <si>
    <t>经济开发区
园区集团
霞美镇政府</t>
  </si>
  <si>
    <t>南波创业园新建项目</t>
  </si>
  <si>
    <t>项目占地170亩，总建筑面积约22万平方米，有5家企业入驻，建设生产厂房、研发车间、综合办公、仓储及相关附属设施，建设“四轮一带”产业园。</t>
  </si>
  <si>
    <t>第一季度：推进前期手续办理；
第二季度：完成前期手续；
第三季度：土方平整及围挡；
第四季度：完成主体工程7%。</t>
  </si>
  <si>
    <t>泉州市新能源汽贸城</t>
  </si>
  <si>
    <t>项目选址霞美村、四黄村，项目占地面积1500亩，建筑面积40万平方米，将引进10多个一线新能源汽车知名品牌，100多家综合品牌展厅、二手车展厅、电商平台、办证大厅。</t>
  </si>
  <si>
    <t>第一季度：推进道路改造、零碳驿站建设；
第二季度：推进零碳驿站建设；
第三季度：推进零碳驿站建设及B16-17地块前期手续；
第四季度：推进零碳驿站及B16-17地块前期手续。</t>
  </si>
  <si>
    <t>商务局
能源工贸集团
霞美镇政府</t>
  </si>
  <si>
    <t>福建成辉国际光机电贸展城扩建工程</t>
  </si>
  <si>
    <t>项目选址机械光伏产业园，拟对项目F地块、G地块进行建设，其中F地块占地面积102.8亩，建筑面积134688平方米，建设1栋5层商铺，1栋12层立体车库，8栋2层商铺；G地块占地面积90.3亩，建筑面积89174平方米，建设1栋8层立体车库，13栋2层商铺。</t>
  </si>
  <si>
    <t>第一季度：推进主体工程建设；
第二季度：推进主体工程建设；
第三季度：推进主体工程建设；
第四季度：推进主体工程建设。</t>
  </si>
  <si>
    <t>南安宝锋科技园新建项目</t>
  </si>
  <si>
    <t>项目选址仙河村，占地面积39.1亩，建筑面积90432平方米，建设1栋15层企业办公楼，1栋12层企业研发楼，1栋12层商务酒店，2栋13层SOHO办公楼及配套设施，购置设备进行研发。</t>
  </si>
  <si>
    <t>第一季度：完成土石方平整；
第二季度：推进报建手续；
第三季度：动工建设；
第四季度：推进基础建设。</t>
  </si>
  <si>
    <t>南安滨江工程机械产业扩建项目</t>
  </si>
  <si>
    <t>项目选址机械光伏产业园，项目占地195亩，建筑面积28万平方米，引进亚金机械、奥普德机械、久圣工程机械、豪威机械、铭顺机械、乐嘉机械、德垣机械等7家企业入驻，建设生产研发车间、综合办公、仓储等附属设施，购置生产设备，技术水平达国内先进。</t>
  </si>
  <si>
    <t>第一季度：奥普德机械二期建设完成20%、亚金机械建设完成20%、乐嘉机械建设完成50%、久圣工程机械、豪威机械三个地块投产。
第二季度：奥普德机械二期建设完成40%、亚金机械建设完成40%、乐嘉机械建设完成80%。
第三季度：奥普德机械二期建设完成70%、亚金机械建设完成70%、乐嘉机械建设完成100%。
第四季度：奥普德机械二期建设完成100%、亚金机械建设完成100%、乐嘉机械建设完成投产。</t>
  </si>
  <si>
    <t>南安滨江机械装备制造基地项目</t>
  </si>
  <si>
    <t>项目选址机械光伏产业园，总建筑面积35万平方米，建设省级机械装备制造基地，包括机械光伏产业园滨江大道改造提升工程、南安市滨江机械装备制造基地污水管道改造提升工程（一、二期）、滨江基地交通安全隐患排查整治项目、园区内基础设施维护及养护；滨江基地“杜苏芮”台风滨南七路中桥损坏紧急改造项目；中欧、三晟、南玮、鑫欣、滨安等地块场地平整工程；南安市东进地块范围生态修复整治工程；江滨南路仙河村华侨小学段人行天桥项目；南安市滨江基地DK34、DK35地块排水工程、滨江基地杏埔、滨南七路等排洪渠护栏安装工程等。</t>
  </si>
  <si>
    <t>2008-2025</t>
  </si>
  <si>
    <t>第一季度：建设完成20%；
第二季度：建设完成50%；
第三季度：完成80%；
第四季度：完成100%。</t>
  </si>
  <si>
    <t>泉州（南安）共享创新中心扩建项目</t>
  </si>
  <si>
    <t>项目选址高端装备智造园，扩建高端零部件铸造工厂、基于3D打印的铝合金铸件快速制造智能工厂、柔性加工线等，新建厂房及附属设施3.06万平方米（向高端制造园租赁），拟购置造型线等配套设施、3D打印设备及配套设施、铝合金低压铸造设备及其配套设施、柔性加工中心及其配套设施，打造3D打印高端零部件服务衍生制造的快速制造智能工厂，新增产铸件4万吨/年。</t>
  </si>
  <si>
    <t>第一季度：购置设备；
第二季度：购置设备；
第三季度：购置设备；
第四季度：购置设备。</t>
  </si>
  <si>
    <t>南安闽佳工程机械配件产品新建项目</t>
  </si>
  <si>
    <t>项目选址于埔当村，项目占地15亩，新建厂房6500平方米（厂房层高超8米，容积率按2倍计算为13000平方米），购置自动上料机、半自动支重轮焊接机、自动检漏加油机、桁架机械手、数控斜轨车床、立式车床、工业机器人、立式加工中心等生产检验设备，预计可实现年产工程机械配件20万套，新增产值7500万元，主要建筑物面积6500平方米，新增生产能力（或使用功能）年产工程机械配件20万套，新增产值7500万元。</t>
  </si>
  <si>
    <t>第一季度：推进厂房建设；
第二季度：竣工。</t>
  </si>
  <si>
    <t>南安高端装备智造园标准厂房扩建项目</t>
  </si>
  <si>
    <t>项目占地2400亩，总建筑面积100万平方米，建设用于高端装备智造生产的标准厂房及相关配套设施。</t>
  </si>
  <si>
    <t>2019-2026</t>
  </si>
  <si>
    <t>第一季度：推进C20地块厂房建设；
第二季度：推进C20、C30厂房建设；
第三季度：完成C20厂房建设，推进C30、C31厂房建设；
第四季度：完成C30厂房建设。</t>
  </si>
  <si>
    <t>南安机械光伏产业园模具产业园</t>
  </si>
  <si>
    <t>项目选址机械光伏产业园，项目占地220亩，建成建筑面积27万平方米，有15家企业入驻，建设集生产、物流、仓储、办公等为一体的模具产业创业园。</t>
  </si>
  <si>
    <t>2023-2028</t>
  </si>
  <si>
    <t>第一季度：2家企业封底；
第二季度：2家企业封顶；
第三季度：3家企业封顶；
第四季度：3家企业封顶。</t>
  </si>
  <si>
    <t>南安光电基地对讲机产业改扩建项目</t>
  </si>
  <si>
    <t>项目选址机械光伏产业园阳光路两侧，项目占地120亩，建筑面积12万平方米，以因泰电池、汇通电子、德康供应链、三晟、同美达、国达、金耐德等七家企业，对对讲机电池及相关设备进行升级，并配置办公场所、供应链等。</t>
  </si>
  <si>
    <t>第一季度：德康、因泰验收；
第二季度：因泰技改；
第三季度：推进三晟、汇通主体工程建设；
第四季度：同美达封顶。</t>
  </si>
  <si>
    <t>泉州机械光伏产业园中部改扩建项目</t>
  </si>
  <si>
    <t>项目选址机械光伏产业园，项目总占地25.2亩。企业进行新扩建及设备采购，其中新锦裕（占地面积18.4亩，建筑面积18811平方米）、恒雕（占地面积4.3亩，建筑面积8500平方米）新建厂区、伟志兴（占地面积2.5亩，总建筑面积约10000平方米）扩建厂区。</t>
  </si>
  <si>
    <t>第一季度：推进主体工程建设；
第二季度：伟志兴竣工；
第三季度：恒雕竣工；
第四季度：推进新锦裕厂房封顶。</t>
  </si>
  <si>
    <t>南安中欧（福建）园林机械设备厂房新建项目</t>
  </si>
  <si>
    <t>项目选址机械光伏产业园，占地面积34.2亩，主要建设厂房及配套设施建筑面积约8万平方米。</t>
  </si>
  <si>
    <t>第一季度：推进厂房建设20%；
第二季度：推进厂房建设30%；
第三季度：推进厂房建设40%；
第四季度：推进厂房建设50%。</t>
  </si>
  <si>
    <t>福建天璇星光电科技厂区新建项目</t>
  </si>
  <si>
    <t>项目选址机械光伏产业园，项目占地50亩，设备及附属配套设施为39100平方米，计容总建筑面积为57000平方米。</t>
  </si>
  <si>
    <t>第一季度：推进厂建设；
第二季度：竣工。</t>
  </si>
  <si>
    <t>南安鑫欣印刷机械厂区扩建项目</t>
  </si>
  <si>
    <t>项目选址机械光伏产业园，项目占地35亩，建设厂房及附属配套设施16500平方米，计容建筑面积32000平方米。</t>
  </si>
  <si>
    <t>第一季度：推进厂房建设60%；
第二季度：推进厂房建设80%；
第三季度：完成厂房建设；
第四季度：完成配套设施建设</t>
  </si>
  <si>
    <t>福建群峰机械综合办公扩建项目</t>
  </si>
  <si>
    <t>项目选址机械光伏产业园，项目占地48亩，总建筑面积44401平方米，主要建设1栋6层办公楼、1栋1层5#厂房、1栋1层6#厂房、1栋1层综合仓库、门卫室及配套设施 主要建筑面积：44401平方米， 新增生产能力（或使用功能）：项目投产后用于生产和办公。</t>
  </si>
  <si>
    <t>第一季度：完成主体基础建设；
第二季度：推进厂房建设10%；
第三季度：推进厂房建设25%；
第四季度：推进厂房建设40%。</t>
  </si>
  <si>
    <t>南安恒东科技楼宇对讲设备研制中心建设项目</t>
  </si>
  <si>
    <t>项目选址机械光伏产业园，项目占地41.6亩，总建筑面积30000平方米，拟建6栋单体建筑，组建测试装配流水线。</t>
  </si>
  <si>
    <t>第一季度：推进厂房建设35%；
第二季度：推进厂房建设45%；
第三季度：推进厂房建设58%；
第四季度：推进厂房建设70%。</t>
  </si>
  <si>
    <t>泉州嘉鑫喜庆艺品厂区扩建项目</t>
  </si>
  <si>
    <t>项目选址机械光伏产业园，项目占地30亩，主要建设厂房及宿舍楼等附属配套设施49000平方米。</t>
  </si>
  <si>
    <t>第一季度：完成推进基础及地下室开挖；
第二季度：完成地下室建设；
第三季度：推进主体工程建设；
第四季度：推进主体工程建设。</t>
  </si>
  <si>
    <t>机械光伏产业园基础设施补强项目</t>
  </si>
  <si>
    <t>项目选址机械光伏产业园，建设锦仙大道A段、南惠支线高速北辅道、金西十二路、金河大道双溪口、杏埔排洪渠B段、创新路 I 标段、光电基地支十一路工程、滨南七路Ⅱ标段、张霞路、福建省晋江旧金鸡闸至杏浦大桥南岸防洪工程与江滨南路（南安段）二期工程下穿杭深线晋江特大桥工程、江滨南路二期金山安置地A地块附属工程等项目的道路工程、给水工程、排水工程（雨水工程、污水工程）、电力工程、通信工程、照明工程、交通工程等配套附属工程。</t>
  </si>
  <si>
    <t>第一季度：建设完成10%；
第二季度：建设完成30%；
第三季度：完成至50%；
第四季度：完成至80%。</t>
  </si>
  <si>
    <t>南安大大电子对讲机新建项目</t>
  </si>
  <si>
    <t>新建厂房及附属设施，项目占地3948平方米，建筑面积12333.44平方米，主要购置贴片机、注塑机、综合测试仪、无铅热风回流炉（不属于中频炉）、全自动视觉印刷机，及配套的辅助设施，新建研发中心及技术中心。</t>
  </si>
  <si>
    <t>第一季度：推进厂房建设12%；
第二季度：推进厂房建设25%；
第三季度：推进厂房建设38%；
第四季度：推进厂房建设50%。</t>
  </si>
  <si>
    <t>霞美镇中小学及职专教育设施提升包扩建项目</t>
  </si>
  <si>
    <t>拟对霞美辖区内小学、柳南中学、宝莲中心、红星职专进行教育设施提升，改善教学质量。</t>
  </si>
  <si>
    <t>第一季度：推进第一小学报建手续；
第二季度：第一小学开工建设；
第三季度：锦堂小学开工建设；
第四季度：完成第一小学工程30%，锦堂小学工程12%。</t>
  </si>
  <si>
    <t>南安市科技创新人才大厦建设项目</t>
  </si>
  <si>
    <t>项目选址机械光伏产业园，对原有创新大厦进行利旧改造，建设成果展厅、多功能报告厅、人才之家、众创空间、产业孵化区、加速器、服务中心等。</t>
  </si>
  <si>
    <t>第一季度：景观施工完成65%，土建装修完成60%，空调设备安装完成80%；
第二季度：景观施工及空调设备安装基本完成，土建装修收尾；
第三季度：竣工验收及交付。</t>
  </si>
  <si>
    <t>霞美镇机械光伏产业园入驻企业技改项目</t>
  </si>
  <si>
    <t>项目选址机械光伏产业园，入驻企业（含租赁）购置设备进行技术改造。</t>
  </si>
  <si>
    <t>2025-2029</t>
  </si>
  <si>
    <t>第一季度：明佳购置设备；
第二季度：宏盛兴购置设备；
第三季度：江南冷却厂购置设备；
第四季度：辉盛购置设备。</t>
  </si>
  <si>
    <t>成煌帝璟商业综合一体化项目</t>
  </si>
  <si>
    <t>项目总用地面积29690平方米，总建筑面积94543.22平方米，主要建设7栋26层住宅楼及1栋15层商业楼及地下室1层（住宅楼建筑面积53816.93平方米，商业楼建筑面积15985.12平方米，地下室建筑面积21510.03平方米）。</t>
  </si>
  <si>
    <t>第一季度：完成主体工程建设15%；
第二季度：完成主体工程建设30%；
第三季度：完成主体工程建设45%；
第四季度：完成主体工程建设60%。</t>
  </si>
  <si>
    <t>泉州梨文、合聚兴汽车4S店项目</t>
  </si>
  <si>
    <t>项目占地约30亩，建筑面积约4万平方米，建设4S店、维修车间配件库、维修车间、消控室、发电机房、配电室。</t>
  </si>
  <si>
    <t>第一季度：推进梨文前期手续办理及合聚兴建设；
第二季度：推进梨文平整及围挡及合聚兴主体工程建设；
第三季度：推进梨文基础建设和合聚兴主体建设；
第四季度：推进主体建设。</t>
  </si>
  <si>
    <t>泉州滨安汽车厂区新建项目</t>
  </si>
  <si>
    <t>项目选址机械光伏产业园，占地面积50亩，建设厂房、综合楼等附属配套设施总建筑面积45000平方米。</t>
  </si>
  <si>
    <t>第一季度：完成土石方平整及开工；
第二季度：推进基础建设；
第三季度：推进主体工程15%；
第四季度：推进主体工程30%。</t>
  </si>
  <si>
    <t>南安市三晟成套设备厂区建设项目</t>
  </si>
  <si>
    <t>项目选址机械光伏产业园，占地面积14970平方米，总建筑面积11025.55平方米，建设4栋厂房，购置生产设备CKNC6150数控车床10台、VTC600数控立式车床5台，年产自动砌块生产设备35台，年产值8000万元。</t>
  </si>
  <si>
    <t>第三季度开工建设；
第四季度厂房封顶。</t>
  </si>
  <si>
    <t>霞美镇消防救援站项目</t>
  </si>
  <si>
    <t>项目占地面积约4450平方米，总建筑面积约4100平方米，拟建成一级消防站，机动车位6辆、消防车位6辆。</t>
  </si>
  <si>
    <t>第一季度：推进前期手续；
第二季度：推进前期手续；
第三季度：推进土地平整；
第四季度：动工建设。</t>
  </si>
  <si>
    <t>官桥镇</t>
  </si>
  <si>
    <t>官桥镇童话小镇进区道路改造工程</t>
  </si>
  <si>
    <t>官桥</t>
  </si>
  <si>
    <t>选址于漳里村、盐田村、黄山村、东头村，县道328线漳里至盐田段约5.2公里按沥青路面进行市政化改造提升；乡道108线黄山至盐田1.5公里按沥青路面双向两车道四级公路标准改造提升； 东头环村路至内宅约3.5公里按水泥砼路面双向四车道标准改造建设等。</t>
  </si>
  <si>
    <t>第一季度：完成X328线施工；
第二季度：完成东头环村路施工；
第三季度：完成Y108线施工；
第四季度：交工验收。</t>
  </si>
  <si>
    <t>能源工贸集团 
官桥镇政府</t>
  </si>
  <si>
    <t>南安市总医院官桥分院迁建项目（一、二期）</t>
  </si>
  <si>
    <t>选址于周厝村，项目总占地128.06亩。其中，一期：项目占地85.53亩，建筑总面积72700平方米，一期项目建筑面积35300平方米，主要建设一栋地上8层，地下1层的医疗综合楼及室外配套设施。
二期：项目建设床位数为300床，项目占地42.53亩，总建筑面积为45300平方米，其中计容建筑面积36500平方米，不计容建筑面积8800平方米。建设内容包括1栋医技病房楼、1栋医养病房楼、1栋宿舍楼、1栋传染楼、1层地下室（其中传染楼无地下室，其余3栋建筑均有地下室且地下室相互连通为一个整体）及室外配套工程等。</t>
  </si>
  <si>
    <t>第一季度：一期项目完成主体工程收尾工作，一期精装修工程完成施工图设计；
第二季度：一期精装修工程完成预算和招投标工作，二期完成初设报批；
第三季度：一期精装修工程开工建设，二期启动招标；
第四季度：一期精装修工程完成，二期开工建设。</t>
  </si>
  <si>
    <t>卫健局
官桥镇政府</t>
  </si>
  <si>
    <t>南山颐养园</t>
  </si>
  <si>
    <t>选址于竹口村，项目用地1200亩，建筑面积约30000㎡，设置床位1000张，建设老年助养公寓、候鸟式公寓、医疗中心、休闲活动中心、景观休闲构筑物及管理配套用房等。</t>
  </si>
  <si>
    <t>第一季度：完成土石方工程招投标；
第二季度：启动主体工程建设；
第三季度：基础施工；
第四季度：主体工程建设。</t>
  </si>
  <si>
    <t>民政局
官桥镇政府</t>
  </si>
  <si>
    <t>南安市官桥镇教育资源提升工程</t>
  </si>
  <si>
    <t>选址于篮桥社区、曾庄社区、周厝村、内厝村，包含官桥中心小学扩建工程（1#教学综合楼、2#综合楼及校门）、明发小学、官桥镇第一中心幼儿园扩建工程和官桥镇祥和幼儿园等3个项目，其中：1.官桥中心小学扩建工程总建筑面积6493平方米，主要建设1#教学综合楼、2#综合楼、1个校门及室外配套设施；2.官桥镇第一中心幼儿园扩建工程总建筑面积5550平方米，主要建设1#教学综合楼、2#教学综合楼及室外附属配套设施；3.官桥镇祥和幼儿园总建筑面积6500平方米，主要建设1栋3层教学综合楼，30米直跑道，室外活动场地（900平方米），沙坑，绿化，道路，围墙、室外综合管网及其他相应配套设施等。</t>
  </si>
  <si>
    <t>第一季度：开展官桥中心小学外装修建设；
第二季度：开展官桥中心小学内装修建设；
第三季度：开展内厝明发小学主体建设；
第四季度：完成官桥中心小学扫尾工程。</t>
  </si>
  <si>
    <t>官桥镇政府</t>
  </si>
  <si>
    <t>官桥镇给水管网工程</t>
  </si>
  <si>
    <t>供水管道总长446839米，其中：新建DN160-DN800供水主干管，总长69616米；新建DN200及其以下供水支管（不含管径DN25入户管），总长377223米；18793户DN25接户管及水表、接户管长度暂按15米/户计；
2.中途加压泵站3座，分别为：竹口中途加压泵站1座，规模为300m³/d；土泥中途加压泵站1座，规模为150m³/d；泗溪中途加压泵站1座，规模为150m²/d。</t>
  </si>
  <si>
    <t>第一季度：完成给水管道安装20公里；
第二季度：完成给水管道安装40公里；
第三季度：完成给水管道安装60公里；
第四季度：完成给水管道安装80公里。</t>
  </si>
  <si>
    <t>水务集团
官桥镇政府</t>
  </si>
  <si>
    <t>南安市官桥镇全域土地综合整治试点项目</t>
  </si>
  <si>
    <t>选址于官桥镇全域，包括农用地整理、九十九溪生态修复工程（彭溪、双溪支流）等；西部快速通道、军民同心路（二期）；乡村产业发展田园综合体、小微园等项目。</t>
  </si>
  <si>
    <t>第一季度：基本完成全域土地整治试点方案和农保地调整方案编制，启动东头、成竹村土地综合整治施工；继续九十九溪生态修复工程施工；启动西部快速通道、军民同心路（二期）前期工作；乡村产业发展田园综合体、小微园等项目策划等；
第二季度：完成全域土地整治试点方案和农保地调整方案编制并着手报批，完成东头、成竹村土地综合整治施工，完成岭兜村、塘上村、黄山村、泗溪村等村土地综合整治项目立项和方案设计；继续九十九溪生态修复工程施工；完成西部快速通道、乡村产业发展田园综合体、小微园等项目策划等；
第三季度：跟踪全域土地整治试点方案和农保地调整方案报批，争取获批，完成东头、成竹村土地综合整治项目初步验收，岭兜村、塘上村、黄山村、泗溪村等村土地综合整治项目进场施工；完成九十九溪生态修复工程施工；继续西部快速通道、乡村产业发展田园综合体、小微园等项目规划和方案设计；
第四季度：全域土地整治试点方案和农保地调整方案获批，完成东头、成竹村土地综合整治项目验收入库，岭兜村、塘上村、黄山村、泗溪村等村土地综合整治项目竣工并初步验收；完成西部快速通道、乡村产业发展田园综合体、小微园等项目规划和方案设计。</t>
  </si>
  <si>
    <t>资源局
官桥镇政府</t>
  </si>
  <si>
    <t>官桥镇区路网改造提升工程</t>
  </si>
  <si>
    <t>选址于金庄社区、曾庄社区、山林村、黄山村、立新社区、周厝村，包括后田路二期，迎宾路一二期、建发一路、华尔顿Q空间周边道路工程、溪缘路、溪安路（一二期）、纬四路、镇府路、家园路、军民同心路、许林路等道路建设，以及横街、金庄街、中心街、立新街、官黄路等道路改造、绿化亮化工程等。</t>
  </si>
  <si>
    <t>2018-2026</t>
  </si>
  <si>
    <t>第一季度：溪安路一期、中心街、许林路竣工，继续推进军民同心路给水、污水管网建设；
第二季度：后田路二期、迎宾路二期前期手续办理；
第三季度：开工后田路二期；
第四季度：后田路二期路面施工。</t>
  </si>
  <si>
    <t>官桥镇祥和片区改造（祥和公馆）项目</t>
  </si>
  <si>
    <t>选址于周厝村，项目占地69.36亩，总建筑面积155000㎡，计容建筑面积115607㎡，不计容建筑面积39393㎡。地下室面积35000㎡。 项目主要建设内容为住宅、商业店面及其他附属配套设施工程等。</t>
  </si>
  <si>
    <t>第一季度：室内外装修收尾；
第二季度：验收交付使用。</t>
  </si>
  <si>
    <t>南翼集团
官桥镇政府</t>
  </si>
  <si>
    <t>南安市官桥镇区品质提升配套基础设施建设工程</t>
  </si>
  <si>
    <t>选址于官桥镇区，主要建设内容包括美人溪及沿岸综合整治项目、镇区污水支管网建设、镇区建筑外立面改造。</t>
  </si>
  <si>
    <t>第一季度：开工建设镇区污水支管网建设部分；
第二季度：开工建设美人溪及沿岸综合整治部分；
第三季度：持续建设镇区污水支管网；第四季度；
完成建设镇区污水支管网建设部分。</t>
  </si>
  <si>
    <t>印美模具有限公司年产3000套精密模具项目</t>
  </si>
  <si>
    <t>项目选址位于官桥园区，占地面积4704平方米，总建筑面积6162平方米，主要建设生产厂房及办公楼，拟购入模具试模设备、检测设备。投产后，年产家电、医疗、包装等精密模具合计3000套，年产值近1.92亿元。</t>
  </si>
  <si>
    <t>第一季度：主体工程开工建设；
第二季度：主体工程基本完工：
第三季度：室外配套工程建设；
第四季度：厂房建设设备采购。</t>
  </si>
  <si>
    <t>泉州鼎盛鞋材有限公司年产复合布150万米项目</t>
  </si>
  <si>
    <t>项目选址位于官桥园区，占地面积约1995平方米，总建筑面积约5.9平方米，主要建设厂房、仓库和置品室、宿舍、办公楼及配电室等，购置复合机、海绵切机等机台设备。投产后，年产复合布150万米，年产值1亿元。</t>
  </si>
  <si>
    <t>第一季度：项目主体建设；
第二季度：项目主体建设；
第三季度：项目主体建设；
第四季度：力争年底前完成投产。</t>
  </si>
  <si>
    <t>南安全样和石材加工建设项目</t>
  </si>
  <si>
    <t>总建筑面积4.5万平方米，新建厂房及宿舍办公楼，主要购置绳锯、拉锯、自动磨机、大切机、红外线切边机、烘干线等设备，年产大理石板材80万平方米、花岗岩石板材30万平方米、异形石材20万平方米。</t>
  </si>
  <si>
    <t>第一季度：完成厂房建设，部分试投产；
第二季度：设备采购，正式生产。</t>
  </si>
  <si>
    <t>南安市官桥镇人居环境综合整治工程</t>
  </si>
  <si>
    <t>项目工程包括3个子项目，子项目一：南安市官桥镇金庄（余丰街）商业街区改造项目。占地面积为25.35亩，总建筑面积68090㎡，主要内容为安置房、商业、配套设施用房等；子项目二：南安市官桥镇生态农业及市政化改造项目、高标准农田建设项目、中西部农田灌溉设施提升项目、官桥镇九十九溪休闲慢道景观项目、官桥镇美人溪景观提升项目、许林片区至山林路段市政化改造工程、官桥交警至高速路口市政化改造工程；子项目三：官桥南部产业集聚区建设项目，建设内容为道路工程、给排水工程、电气工程、路灯照明工程及附属工程、光伏发电工程、智慧停车工程、社会停车场等。</t>
  </si>
  <si>
    <t>第一季度：进行房屋拆迁；
第二季度：美人溪山洪沟治理、军民同心路基本建设完成；
第三季度：主体工程开工建设；
第四季度：主体施工。</t>
  </si>
  <si>
    <t>能源工贸集团
官桥镇政府</t>
  </si>
  <si>
    <t>南安市官桥镇老旧小区改造配套基础设施建设项目及其附属工程</t>
  </si>
  <si>
    <t>选址于曾庄社区、金庄社区、金桥社区、篮桥社区、立新社区，包括官桥市民广场提升工程，老旧小区改造工程，中心街、溪安路、纬四路等配套道路建设。</t>
  </si>
  <si>
    <t>第一季度：完成共建街88号、太同花苑、五星小区、锦泰花苑、怡泉花园、成功新村等6个小区改造，推进溪安路一期工程开工建设，太同街、中心街计划3月份开工；
第二季度：完成侨南小商品市场、金庄集资房、金庄农贸市场和源小区等5个小区、推进太同街、中心街建设，纬四路一期工程开工建设；
第三季度：推进中心街、太同街建设，9月底完工；推进纬四路施工建设；
第四季度：全部工程完工。</t>
  </si>
  <si>
    <t>资源局
住建局
官桥镇政府</t>
  </si>
  <si>
    <t>童话镇温泉田园综合体项目</t>
  </si>
  <si>
    <t>选址于盐田村，规划占地面积1500亩，建设集温泉养生、休闲度假、高端旅游地产于一体的综合性旅游度假区，温泉一路、二路。</t>
  </si>
  <si>
    <t>第一季度：完成用地报批并启动商服地块出让，推进其余基础设施用地项目报批；
第二季度：完成商服地块出让并开工建设，争取其他地块获批；
第三季度：完成基础设施项目报批并出让；
第四季度：主体工程建设。</t>
  </si>
  <si>
    <t>铭盛陶瓷瓷砖建设项目</t>
  </si>
  <si>
    <t>选址于官桥园区，对受损厂房进行翻建，翻建厂房30000㎡。盘活旧资产，对原有生产设备进行技术升级改造，新建1-3号烘干窑、脱硫塔2座、大型干燥塔2座并架设环保在线监测系统，建成后干燥塔产量提高1/3，能耗降低，窑炉燃耗降低。新建5条窑炉生产线，新购置陶瓷喷墨印刷机1台、窑炉压机数台、电控系统、电柜等生产设备，产品可用于瓷砖的制造。投产后，可年产瓷砖约1000万㎡，预计新增年产值8亿元。</t>
  </si>
  <si>
    <t>第一季度：翻建厂房30000㎡；
第二季度：对原有生产设备进行技术升级改造；
第三季度：基本完成建设；
第四季度：正式投入使用。</t>
  </si>
  <si>
    <t>南安市官桥智能食品加工配送一体化项目</t>
  </si>
  <si>
    <t>选址于岭兜村，项目占地面积203.85亩，总建筑面积80615平方米，项目建成后可以达到食品安全生产企业“四星级”标准。实现肉食品质量可知、可控、可追溯，保证人民群众餐桌供应和食品安全。</t>
  </si>
  <si>
    <t>第一季度：完成道路用地、污水处理用地、垃圾转用用地、停车场用地的农转用报批手续，完成工业、仓储地块场地平整；                  
第二季度：完成地基及桩基础工程；                               
第三季度：完成主体工程及设备采购工作；                         
第四季度：完成配套工程部分的主体，安装工作。</t>
  </si>
  <si>
    <t>农业农村局
能源工贸集团 
官桥镇政府</t>
  </si>
  <si>
    <t>三星电气机械建设项目</t>
  </si>
  <si>
    <t>选址于官桥园区，项目占地54亩，建设6#-9#共4幢1.3万㎡厂房及宿舍楼，年内完成8#、9#楼建设，6#、7#楼开工。引进国际先进的六氟化硫检漏仪器、金相分析机、盐雾实验机、热振实验机等仪器。新增年产电气机械40万台，新增年产值7亿元。</t>
  </si>
  <si>
    <t>第一季度：二期3#、4#、5#厂房主体封顶 并进行内装修；
第二季度：二期3#、4#、5#厂房内装修， 2#厂建设启动建设；
第三季度：二期3#、4#、5#厂房内装修， 2#厂建设启动建设；
第四季度：二期3#、4#、5#厂房投用， 2#厂房内装修。</t>
  </si>
  <si>
    <t>立邦海西生产基地项目</t>
  </si>
  <si>
    <t>选址于官桥园区，项目占地180亩，总建筑面积67478平方米，拟建三栋厂房及一栋辅助用房，主要开展涂料生产等业务。预计年产值13亿元，年纳税5200万元。新增生产能力（或使用功能）：年产水性乳胶漆20万吨、腻子粉100万吨。</t>
  </si>
  <si>
    <t>第一季度：进行一期新增生产线设备采购询价、采购、安装等；
第二季度：进行一期新增生产线设备调试、正式投用等；
第三季度：二期用地出让；
第四季度：二期项目动工建设。</t>
  </si>
  <si>
    <t>中通快递闽台总部项目</t>
  </si>
  <si>
    <t>选址于官桥园区，用地面积208.89亩，项目策划建设一座集物流、仓储、配送、服务、生活一站式的现代物流生态园区，谋划建设仓储、物流、配送中心、综合服务区、内部停车场等基础配套设施，以陆运枢纽为基础，区域配送为特色，产业物流为主导，第三方物流集聚和物流资源整合为核心，以物流科技应用为支撑，发挥着物流枢纽的作用。</t>
  </si>
  <si>
    <t>第一季度：完成土地挂牌；
第二季度：进行手续报批；
第三季度：开工建设；
第四季度：主体施工。</t>
  </si>
  <si>
    <t>轩源科技人造石板材压制设备建设项目</t>
  </si>
  <si>
    <t>选址位于官桥园区，项目占地约50.03亩，计划建设建筑面积45323㎡，其中综合办公楼11634㎡。新购买铣床、数控钻床、数控镗床、数控立车、车床、数控插床、龙门刨床、数控滚齿机、砂轮机、切割机床、电动双梁桥式起重机、电焊机、空压机等设备。投产后，年产200套人造石板材压制设备，预计年产值2亿元。</t>
  </si>
  <si>
    <t>第一季度：开展土地平整及桩基施工；
第二季度：开展项目主体建设；
第三季度：项目主体建设；
第四季度：力争完成主体建筑施工。</t>
  </si>
  <si>
    <t>泰坤食品速冻食品建设项目</t>
  </si>
  <si>
    <t>选址于西庄村，项目占地11.69亩，建设宿舍楼面积12000㎡，建设厂房面积26400㎡。主要购置液氨制冷设备、2.5T/H螺旋速冻机、45吨制冰池4座、建设1500吨污水处理站1座。投产后，预计年产值达1亿元。</t>
  </si>
  <si>
    <t>2024
-
2025</t>
  </si>
  <si>
    <t>第一季度：土地平整；
第二季度：开工建设；
第三季度：争取正式投产。</t>
  </si>
  <si>
    <t>官桥园区起步区建设项目</t>
  </si>
  <si>
    <t>项目总规划面积2400亩，主要建设内容包括土方平整、市政道路（东一路、东二路、东三路、北三路东段等园区次干道及支路等）、地下管网、公建配套设施及部分房屋入驻企业建设等，在官桥园区城镇开发边界范围线内，对南北大道、东西大道、园区中路、园区一路等园区内道路进行部分景观提升改造、市政管线修复，道路总长度约13.8公里；新增停车场夜市节点1处、新增停车场夜市节点1处、街头口袋公园节点2处；新建园区邻里中心，中心具有行政办公、金融机构办公、社会事务管理等功能。</t>
  </si>
  <si>
    <t>第一季度：项目前期手续办理，入驻企业建设；
第二季度：部分企业用地挂牌，入驻企业建设；
第三季度：基础设施建设，入驻企业建设；
第四季度：道路建设，新入驻企业开工。</t>
  </si>
  <si>
    <t>南安市佑盾纸制品生产项目</t>
  </si>
  <si>
    <t>项目选址于官桥周厝村，利用长胜整木家具原有厂房改造，建设老年人纸尿裤生产车间，办公楼等。</t>
  </si>
  <si>
    <t>第一季度：完成厂房二次装修；
第二季度：室外工程；
第三季度：引入设备；
第四季度：试投产。</t>
  </si>
  <si>
    <t>世茂房产项目</t>
  </si>
  <si>
    <t>选址于内厝社区，项目总占地面积183亩，建筑面积20多万平方米，包括12幢中式别墅、 1幢五星级酒店；世茂悦信房产占地121.86亩，建筑面积约21万平方米。</t>
  </si>
  <si>
    <t>第一季度：进行室外工程；
第二季度：竣工投用。</t>
  </si>
  <si>
    <t>官桥明发商业城</t>
  </si>
  <si>
    <t>计容建筑面积190898平方米，其中商业建筑面积9545平方米，商品住宅建筑面积181353平方米，不计容建筑面积56600平方米（地下停车场），以及泉州明发商业城（E地块）综合培训项目总占地16527平方米（约24.79亩），总建筑面积约13422㎡，其中地上建筑面积11267㎡（综合楼及办公楼），地下建筑面积2155㎡（地下停车及人防工程）。</t>
  </si>
  <si>
    <t>第一季度：土地平整；
第二季度：开工建设；
第三季度：主体工程建设；
第四季度：完成部分主体封顶。</t>
  </si>
  <si>
    <t>官桥镇美丽移民村建设项目</t>
  </si>
  <si>
    <t>“丰田水乡·和美家园”美丽移民村项目建设移民村道路白改黑约2368米：村道硬化约456米及相关配套设施；建设自然探索乐园节点，临时停车场，移民文化广场等文化活动场地及配套设施；移民文化活动中心改造提升；建设后溪支流移民村段约3.2公里河岸改造提升及两侧节点广场配套设施；泗溪及九溪村文化广场及河道整治提升工程等。</t>
  </si>
  <si>
    <t>第一季度：基本建成。</t>
  </si>
  <si>
    <t>水头镇</t>
  </si>
  <si>
    <t>南安市水头镇大深线道路拓宽改造工程</t>
  </si>
  <si>
    <t>水头</t>
  </si>
  <si>
    <t>项目位于大盈村，总占地面积约100.85亩，起点位于大深线与大盈线交叉口，终点是连接位于晋江安海 X328线（深安线），沿现状道路进行拓宽建设项目，全长约1.916km。路基宽度30m，双向四车道，设计车速 60km/h，采用二级公路兼城市次干路标准设计。</t>
  </si>
  <si>
    <t>第一季度：启动土地报批工作，主车道施工完成55%；
第二季度：完成土地报批工作，主线施工完成85%；
第三季度：主线施工完成100%，辅道施工完成50%；
第四季度：辅道施工完成100%。</t>
  </si>
  <si>
    <t>能源工贸集团 
水头镇政府</t>
  </si>
  <si>
    <t>国道324南安水头段新奥燃气管线迁改工程</t>
  </si>
  <si>
    <t>项目管道迁改起自水头镇后坑村南，止于水头镇邦吟村东，管道总体由南向北沿山区敷设，迁改段管道长度约9.5km，管径D323.9mm，设计压力1.6MPa。</t>
  </si>
  <si>
    <t>第一季度：累计完成4公里管道安装；
第二季度：累计完成6公里管道安装、管道水工保护施工及配套智慧化工程施工；
第三季度：累计完成9.5公里管道安装及附属智慧化工程施工；
第四季度：完成管道通球、吹扫、强度及气密性试验，完成管道不停输作业。</t>
  </si>
  <si>
    <t>城管局
能源工贸集团
水头镇政府</t>
  </si>
  <si>
    <t>南安市石材建陶双创孵化基地项目</t>
  </si>
  <si>
    <t>项目位于巷内村，占地面积19.24亩，总建筑面积 42648平方米，地下建筑面积9956平方米。主要建设内容为1栋石材建陶质检中心1 栋综合楼、1栋孵化中心、地下室 （内设停车场、充电桩），以及道路、广场、室外管网、景观绿化等配套设施。</t>
  </si>
  <si>
    <t>第一季度：进行室内外装修；
第二季度：室外景观施工，竣工交付。</t>
  </si>
  <si>
    <t>市场监管局工信局</t>
  </si>
  <si>
    <t>南安市总医院水头分院（海都医院）县域次中心迁建项目</t>
  </si>
  <si>
    <t>项目选位于西锦村，总用地面积40019平方米，总建筑面积为122804平方米，其中计容建筑面积92270平方米，不计容建筑面积30534平方米。规划总床位为700床。主要建设内容为1栋医疗综合楼、1栋教学综合楼、1栋感染楼、1个污水处理站、1个液氧站、1个门卫室、地下室及室外配套工程等。</t>
  </si>
  <si>
    <t>第一季度：完成桩基施工；
第二季度：完成地下室开挖及基础底板施工；
第三季度：完成地下室及上部二层施工；
第四季度：施工至上部主体十二层。</t>
  </si>
  <si>
    <t>卫健局
能源工贸集团
水头镇政府</t>
  </si>
  <si>
    <t>水头教育资源提升工程</t>
  </si>
  <si>
    <t>整合提升水头镇教育资源，改扩建龙风中学综合楼、呈美小学教学楼、南侨中学宿舍楼等，改造提升原新营小学旧校区筹建幼儿园，改善购置水头中心小学滨海校区等学校多媒体教学设备等。</t>
  </si>
  <si>
    <t>第一季度：龙风中学综合楼基础施工；
第二季度：龙风中学综合楼基础完工；
第三季度：龙风中学综合楼地上部分完成30%；
第四季度：龙风中学综合楼地上部分完成70%。</t>
  </si>
  <si>
    <t>水头镇政府</t>
  </si>
  <si>
    <t>正伟石材新建厂房项目</t>
  </si>
  <si>
    <t>项目位于朴山村，占地面积约42.7亩。拟新建厂房及附属设施，总建筑面积49493.58平方米；其中一期占地面积约10亩，建筑面积约12000平方米。主要购置设备：自动修边机2台，框7台，自动多头连续机生产线2条，红外线桥切机10台，自动烘干补胶机生产线1条，自动桥式大切机2台，自动桥式中切机4台，自动仿形机4台，自动异形边机1台，自动高压射流切割机1台，自动桥式磨抛机1台，全自动线条机2台，线条机3台，手按机13台等设备。</t>
  </si>
  <si>
    <t>第一季度：厂房钢结构主体完成50%；
第二季度：厂房钢结构主体完工；
第三季度：设备采购安装；
第四季度：竣工投产；</t>
  </si>
  <si>
    <t>南安国际石材智慧产业园基础设施项目</t>
  </si>
  <si>
    <t>项目位于下店村，项目占地326亩，项目建设园区主干路（城市次干路）1条、园区次干路（城市支路）2条、园区支路（城市支路）8条，道路总长11.286千米，1个园区广场及5个园区停车场。建设11条沥青混凝土路面道路，主要建设内容为道路工程、交通工程、桥涵工程、管线综合、给水工程、雨水工程、污水工程、电力工程、通信工程、照明工程、绿化工程及排洪渠工程等。</t>
  </si>
  <si>
    <t>第一季度：完成智慧路、智十路基层碎石层、水泥稳定层50%；
第二季度：智慧路、智十路基层碎石层、水泥稳定层完成100%及交通工程管线、照明工程管线完成50%；智一路、智五路、智六路基层碎石层、水泥稳定层完成60%；完成智二中桥预制梁吊装、桥面铺装、附属工程；
第三季度：完成智慧路、智十路交通工程管线、照明工程管线100%；智一路、智五路、智六路基层碎石层、水泥稳定层完成40%及交通工程管线、照明工程管线完成100%。智二路、智四路、智八路基层碎石层、水稳层完成100%；完成智四中桥预制梁吊装、桥面铺装、附属工程；
第四季度：智慧路、智十路、智一路、智二路、智三路、智四路、智五路、智六路、智八路沥青面层完成80%。</t>
  </si>
  <si>
    <t>园区集团
水头镇政府</t>
  </si>
  <si>
    <t>国道G324线水头段路面重铺工程</t>
  </si>
  <si>
    <t>路线全长9.15公里，采用国道二级公路标准建设，设计时速60公里/小时，路基宽度24米，沥青混凝土路面结构。主要工程量为沥青重铺约201300平方米。</t>
  </si>
  <si>
    <t>第一季度：开工建设；
第二季度：基本竣工。</t>
  </si>
  <si>
    <t>科院北路二期延伸段建设项目</t>
  </si>
  <si>
    <t>项目位于仁福村，总占地约440亩，项目起于原新复线K9+300处，路线向南延伸，下穿福厦铁路后主线上跨沈海高速与国道324，辅道下穿沈海高速后与324国道平交。道路全长约4.54km，道路宽50m，道路等级城市主干路，设计速度60km/h，双向六车道。</t>
  </si>
  <si>
    <t>第一季度：桥梁施工完成30%；
第二季度：完成土地报批，桥梁段施工完成50%；
第三季度：桥梁段施工完成70%；
第四季度：路基段施工完成100%，桥梁段施工完成90%。</t>
  </si>
  <si>
    <t>住建局
能源工贸集团 
水头镇政府</t>
  </si>
  <si>
    <t>水头镇大盈溪流域田园风光建设项目</t>
  </si>
  <si>
    <t>项目占地面积约2400亩，选址于水头镇大盈溪流域，涉及朴一村、星辉村等10个村。总建筑面积约4000平方米，主要策划实施1100亩农田五化提升项目，农田电网改造，大盈溪流域河道整治提升工程7.84公里，重建邦吟、韦厝2座预应力空心板桥，五里桥文化公园湿地森林工程，双溪水闸除险改造提升工程，沿大盈溪流域两侧可视范围内裸房外立面改造，建设美丽庭院和微景观、微公园，埕边村共富田园工程，呈美村壮大村集体经济项目，朴一村农业公园改造提升工程，打造大盈溪流域田园综合体。</t>
  </si>
  <si>
    <t>第一季度：完成第二期农田改造、流转、提升；农业主题构筑物建设；
第二季度：完成部分农业产业设施配套、村道建设；
第三季度：完成农业生态修复；
第四季度：完成数字农业服务中心及现代温室深化设计及组件报批。</t>
  </si>
  <si>
    <t>农业农村局
文体旅局
文体旅集团
水头镇政府</t>
  </si>
  <si>
    <t>南安经济开发区福山工业基地基础设施提升工程（一期）一福山路道路提升工程</t>
  </si>
  <si>
    <t>项目涉及龙风、肖厝等6个村，项目占地211.86亩，设计起点位于现状世纪大道交叉口，起点桩号AK0+000，穿过石材城、居民区，沿着现状福山路一路往西，终点止于现状G324国道，终点桩号BK2+124.653，长度3718.768m，道路宽度31.1m，双向六车道，设计等级采用二级公路兼市政功能标准，设计时速60km/h，道路路面结构为沥青混凝土。 建设内容：包括路基工程、路面工程、桥涵工程、交通工程、路线交叉、给排水工程、电气工程及路灯工程等。</t>
  </si>
  <si>
    <t>第一季度：完成道路建设工程量20%；
第二季度：完成道路建设工程量40%；
第三季度：完成道路建设工程量60%；
第四季度：完成道路建设工程量80%。</t>
  </si>
  <si>
    <t>华创天著小区</t>
  </si>
  <si>
    <t>项目位于水头镇滨海社区，总占地面积43769m²（65.6亩），总建筑面积141380m²，其中计容建筑面积109422m²，容积率2.5。拟建造13栋高层住宅，楼层高度为23~26层。项目建成后将进一步完善滨海新区城镇建设水平。</t>
  </si>
  <si>
    <t>第一季度：办理工程规划许可证；
第二季度：办理环评、水土保持方案；
第三季度：完成施工图审查及施工合同签订；
第四季度：办理施工许可证，进行桩基施工。</t>
  </si>
  <si>
    <t>水头镇市政道路提升工程</t>
  </si>
  <si>
    <t>项目涉及滨海、江崎、山前等6个村（社区）。
1.海一路（全长1.8公里）、中心大街（全长1.6公里）沥青罩面；2.海五路（全长1.2公里）改造提升；3.新建水头镇中源路及周边市政配套工程，项目由中源路（443.692米*18米）、步行街（405米*40米）、城市广场（占地8620.81平方米）三个部分组成，建设内容为道路工程、交通工程、排水工程、景观工程等；4.水头镇源宏悦璟湾居周边市政配套工程，包括：北纬一路（全长302米）、北纬二路（全长313米）沥青罩面，沿海大通道西侧辅道（奎峰路至海联一路段）652米道路修复及沥青罩面，新建滨海大道延伸段575米，连接奎峰路至海联一路；5.水头镇世纪南路市政道路，新建世纪南路延伸段370米，连接世纪大道至奎峰北路，包括道路工程、排水工程等；6.水石莲路改造提升项目，道路长2600米，路基宽9米，沿现状道路进行拓宽。</t>
  </si>
  <si>
    <t>第一季度：中源路及周边市政配套工程项目完成道路建设工程量30%，水头镇世纪南路市政道路完成用地许可办理，水石莲路改造提升项目完成工程量40%；
第二季度：中源路及周边市政配套工程项目完成道路建设工程量60%，水头镇世纪南路市政道路办理施工许可，水石莲路改造提升项目完成工程量70%；
第三季度：中源路及周边市政配套工程项目完成道路建设工程量90%，水头镇世纪南路市政道路完成道路工程量10%，水石莲路改造提升项目完成竣工验收；
第四季度：中源路及周边市政配套工程项目道路建设完成，进行步行街建设水头镇世纪南路市政道路完成道路工程量50%，滨海大道延伸段项目办理用地手续。</t>
  </si>
  <si>
    <t>沿海大通道人行景观天桥项目（二号桥）</t>
  </si>
  <si>
    <t>项目位于水头镇沿海大通道，建设3座横跨沿海大通道的人行天桥。</t>
  </si>
  <si>
    <t>第一季度：沿海大通道二号桥桩基施工；
第二季度：沿海大通道二号桥桥墩施工；
第三季度：沿海大通道二号桥主体施工；
第四季度：沿海大通道二号桥主体完成。</t>
  </si>
  <si>
    <t>奎峰南路改造及延伸段建设项目</t>
  </si>
  <si>
    <t>项目路线长2.6km（涉及时代、山前、后房、滨海社区等4个村居），占地面积约136亩，拟按二级公路兼市政功能委托设计，路基宽30m，铺设沥青砼路面，主要建设内容：其中拓宽桥梁25.64m/1座。其中时代社区明超路口至水石莲路后房路口路段1.3km利用既有路实施改造，余下路段为水石莲路后房路口新建打通断头路至沿海大通道路段1.3km。</t>
  </si>
  <si>
    <t>第一季度：完成奎峰南路一期道路施工图审查工作，二期前期手续报批；
第二季度：完成奎峰南路一期道路施工许可证办理并完成工程量15%，二期前期手续报批；
第三季度：完成奎峰南路一期道路建设工程量50%，二期前期手续报批；
第四季度：完成奎峰南路一期道路90%工程量，二期前期手续报批。</t>
  </si>
  <si>
    <t>科院北路二期延伸段输水管道工程（仁福村段-G324段）</t>
  </si>
  <si>
    <t>项目起于后坑村内联十一线K12+300处，路线向南延伸，下穿福厦铁路头甲特大桥后主线上跨沈海高速与国道324线，跨线桥止于K13+840与科院北路二期相接。新建DN800输水管道一条，拟建输水线路总长1520m，同时设置给水管DN300，线路长度为1330m。</t>
  </si>
  <si>
    <t>第一季度：完成施工图设计、预算编制；
第二季度：完成施工招标、准备开工；
第三季度：完成工程量20%；
第四季度：完成工程量50%。</t>
  </si>
  <si>
    <t>城管局
水务集团
水头镇政府</t>
  </si>
  <si>
    <t>利源奢石文创广场</t>
  </si>
  <si>
    <t>项目位于巷内村，项目占地18亩，建筑面积约30000平方米。其中地上建筑面积23977平方米，地下建筑面积6000平方米。项目将打造集全球奢石荒料交易平台，奢石设计及应用空间体验，奢石家居文创产品开发等功能为一体的泛家居文创广场。</t>
  </si>
  <si>
    <t>第一季度：完成地下室工程；
第二季度：完成地上建筑20%；
第三季度：完成地上建筑50%；
第四季度：完成地上建筑70%。</t>
  </si>
  <si>
    <t>天心洞生态旅游景区扩建项目</t>
  </si>
  <si>
    <t>项目位于呈美村，占地面积约49亩，总建筑面积13500平方米，主要建设玻璃观景桥、玻璃漂流、魔幻玻璃观景平台、飞天八仙、空中步道、冰雪世界、游客中心、温泉开发、休闲木屋、水中美宿、滨湖酒店、彩虹滑道和飞天魔毯、游步道、旅游公厕、停车场、游船码头、园林绿化、消防站、垃圾站、污水站、配电站、水泵房等。</t>
  </si>
  <si>
    <t>第一季度：完成三至五项体验项目和游客中心等部分基础设施施工；
第二季度：完成体验项目和部分基础设施建设；
第三季度：完成体验项目主体施工；
第四季度：完成二期项目用地手续办理。</t>
  </si>
  <si>
    <t>南安国际石材智慧产业园标准厂房建设项目</t>
  </si>
  <si>
    <t>选址位于下店村，项目占地1300亩，建设内容为南安国际石材智慧产业园标准厂房及商业配套、科研中心、停车场等综合配套设施，总建筑面积约80万平方米，其中一期建设面积14万平方米。</t>
  </si>
  <si>
    <t>第一季度：2#、3#厂房完成主体施工；
第二季度：完成G028地块厂房基础建设；
第三季度：完成G028地块厂房主体建设30%；
第四季度：完成G028地块厂房主体建设60%。</t>
  </si>
  <si>
    <t>万能石材精工展贸基地项目</t>
  </si>
  <si>
    <t>项目位于永泉山生态科技园区，总占地面积383.6亩，计划建设12栋钢结构标准厂房及4栋3层办公楼，总建筑面积24.3万平方米，购置20台线锯、12台自动磨机、24台拉锯及其他配套生产设备。投产后为生产、展示、贸易为一体的综合工业园区；项目启动区由众强石业和众杰石业规划了2栋一层的钢结构厂房与2栋3层的办公建筑，规划建筑面积28310平方米。</t>
  </si>
  <si>
    <t>第一季度：完成众杰公司厂房基础建设，众强办公楼主体完成30%；
第二季度：完成众杰公司厂房主体30%，众强办公楼主体完成60%；
第三季度：完成众杰厂房主体70%，办公楼基础，众强办公楼主体完成；
第四季度：完成众杰厂房主体，办公楼主体完成40%，众强办公楼主体完成。</t>
  </si>
  <si>
    <t>福建中雄装配式建设项目</t>
  </si>
  <si>
    <t>项目选址位于永泉山生态科技园区，项目占地173.48亩，建设厂房及附属设施10万平方米，购置数控平面钻、埋弧焊、组立机、校正机、抛丸机、数控平面钻等设备、装备制造自动生产线2条，年产钢结构厂房、装配式建筑20万平方米。桥梁、人行天桥预制构件5万吨，年产值约8亿元，生产工艺流程为：设计、切割、拼装、焊接、上漆、安装。主要建筑面积：100000平方米。新增生产能力（或使用功能）：年产钢结构厂房、建筑20万平方米桥梁、人行天桥预制构件5万吨、年产值约8亿元。</t>
  </si>
  <si>
    <t>2019-2025</t>
  </si>
  <si>
    <t>第一季度：第十四跨车间、十五跨车间基础施工；
第二季度：第十四跨车间、十五跨车间钢结构立柱；
第三季度：第十四跨、十五跨车间钢结构厂房吊装；
第四季度：厂区部分道路硬化，十四跨、十五跨车间设备采购并投产。</t>
  </si>
  <si>
    <t>高端石材装备（线锯）产业园</t>
  </si>
  <si>
    <t>项目位于永泉山生态科技园西北角，毗邻324新复线、溪滨路（世纪大道高架连接线），规划面积1651亩，一期用地约758亩，启动区用地约265亩，由我市国企能源工贸集团按照“一心、两节点、一带、三片区”的空间布局结构进行开发建设，园区将布局组装加工中心、研发检验中心、商务中心、人才服务中心、邻里中心等建设设施。该项目旨在打造引领石材装备转型升级的创新示范区及研发贸易中心，推动我市石材装备（线锯）行业实现“智能化+品牌化+数字化+标准化+全球化”，助力石材产业延链补链，打造买石材装备（线锯）到水头的美好愿景。该项目建成后拟按先租后让的模式，交由各入驻企业经营，是我市创新园区开发建设模式试点。</t>
  </si>
  <si>
    <t>第一季度：完成项目招标；
第二季度：完成可研等前期手续；
第三季度：完成施工阶段前期手续；
第四季度：完成施工许可办理开工建设。</t>
  </si>
  <si>
    <t>经济开发区
能源工贸集团 
水头镇政府</t>
  </si>
  <si>
    <t>金双华石材产业园</t>
  </si>
  <si>
    <t>项目位于水头镇大盈村，一期用地约60亩（其中南安鹏弘石业有限公司30亩、南安承博石业有限公司30亩），远期总用地预计约800亩，计划投资4.5亿元，建设集加工、贸易、展示等多功能的现代化石材小微产业园。</t>
  </si>
  <si>
    <t>第一季度：一期钢结构厂房基础完成，启动远期手续报批；
第二季度：一期钢结构厂房主体施工完成30%，远期手续报批；
第三季度：一期钢结构厂房主体施工完成70%，远期手续报批；
第四季度：一期钢结构厂房主体施工完成，设备安装，远期手续报批。</t>
  </si>
  <si>
    <t>逸华石材城建设项目</t>
  </si>
  <si>
    <t>项目位于龙风村，占地约12000平方米，总建筑面积约13000平方米，拟对原南安市逸华纺织公司进行改造，打造成集贸易、展示、仓储、物流等功能为一体的综合性石材交易市场，并购置行吊、火车架等配套设备。</t>
  </si>
  <si>
    <t>第一季度：完成厂房钢结构主体建设；
第二季度：完成设备采购安装，竣工投入使用。</t>
  </si>
  <si>
    <t>腾升石业大理石板材扩建项目</t>
  </si>
  <si>
    <t>项目位于西锦村，占地10000平方米，拟改扩建厂房6000平方米，建设大板精品仓；并购置2台大理石线锯设备及相关配套产品，主要设备型号：金刚多线摇摆大理石切割机DX-6322。</t>
  </si>
  <si>
    <t>第一季度：完成手续报批，启动建设；
第二季度：完成厂房主体施工，设备采购安装；
第三季度：竣工投产。</t>
  </si>
  <si>
    <t>利源石业石板材建设项目</t>
  </si>
  <si>
    <t>项目位于巷内村，占地约8000平方米，拟改扩建钢结构厂房约5500平方米并购置新增石材线锯机3套，石板材自动抛光生产线3套，自动烘干补胶生产线1套。</t>
  </si>
  <si>
    <t>勋达石材超全石材城建设项目</t>
  </si>
  <si>
    <t>项目位于康店村，占地面积5000平方米，建设仓库及附属设施建筑面积5000平方米，主要采购航吊，火车架设备。</t>
  </si>
  <si>
    <t>恒隆建材大理石板材扩建项目</t>
  </si>
  <si>
    <t>项目位于朴山村，占地面积约4000平方米，拟扩建厂房面积3000平方米，购置超细线石材切割机设备，设备型号为ZHS-3516.</t>
  </si>
  <si>
    <t>泉州邦丽达科技实业供热方式变更项目</t>
  </si>
  <si>
    <t>项目位于324国道复线工业区，占地面积约3000平方米，拟扩建厂房面积2500平方米，将1台15t/h燃煤锅炉改为4t/h燃气锅炉，同时2台烘干机供热方式由蒸汽改为燃天然气进行烘干。</t>
  </si>
  <si>
    <t>南安中雅建材大理石建设项目</t>
  </si>
  <si>
    <t>项目位于曾庄村，总占地7758平方米，拟新建一层厂房，总建筑面积约7000平方米。主要生产大理石，主要购置博聚石材线锯切割机5台、台湾精佑自动磨机2台、烘干线1台/行吊、配套设备等。</t>
  </si>
  <si>
    <t>第一季度：完成前期手续办理开工建设；
第二季度：完成厂房基础建设；
第三季度：完成厂房主体建设，设备采购安装；
第四季度：竣工投产。</t>
  </si>
  <si>
    <t>海联创业园总部改造提升项目</t>
  </si>
  <si>
    <t>项目位于水头镇滨海社区，占地面积约61亩，总建筑面积约18727平方米，建设内容包括综合楼、宿舍外立面提升改造（建筑面积15917平方米）：食堂改建（改造后建筑面积约2000平方米）；新建仓库及配套设施（建筑面积810平方米），并配套空调、仓储设备等。</t>
  </si>
  <si>
    <t>第一季度：完成项目备案；
第二季度：进行方案设计；
第三季度：开工建设；
第四季度：完成综合楼、宿舍楼立面改造。</t>
  </si>
  <si>
    <t>华鲁南安五金（奢石）机械产业园</t>
  </si>
  <si>
    <t>项目位于大盈村，规划用地约900亩，拟整合华源电镀集控区和天地汇智慧物流公路港地块，按照“统一规划、统一建设、统一配套、统一运营、统一管理”的基本要求，规划、建设、管理南安五金机械智造产业园。园区建成后将以智慧五金、机械制造、表面处理、石材家居、新材料及上下游产业链等为主导产业，以优质服务为根本，积极拓展以共享模式赋能企业的各种增值服务，以信息化基础设施和数字化平台为基石，通过智能化运营管理，实现高效和低碳目标，构建“龙头企业引领、多创孵化支撑、上下游企业集聚”的产业生态体系，形成一个以“智慧五金+机械智造+表面处理”为核心的新型智造产业园。</t>
  </si>
  <si>
    <t>第一季度：完成项目前期规划；
第二季度：进行华源电镀集控区与天地汇地块产业规划；
第三季度：完成局部规划；
第四季度：完成整体规划，启动部分地块改造。</t>
  </si>
  <si>
    <t>石井镇</t>
  </si>
  <si>
    <t>泉州港围头湾港区石井作业区11、12号泊位工程</t>
  </si>
  <si>
    <t>石井</t>
  </si>
  <si>
    <t>新建2万吨级多用途泊位及相应的配套设施，同时满足1艘 5万吨级船（待三期航道建成后），或1艘3万吨级船舶和1艘5 千吨级船，或3艘5千吨级船的组合靠泊，设计年通过能力 340万吨，其中集装箱10.5万标箱。</t>
  </si>
  <si>
    <t>第一季度：完成第一批沉箱预制（21件）；
第二季度：完成码头基床工程和沉箱预制及安装；
第三季度：完成箱内回填、1#栈桥、北段现浇胸墙；
第四季度：完成现浇胸墙、码头棱体、码头面层、2#栈桥。</t>
  </si>
  <si>
    <t>石井镇政府</t>
  </si>
  <si>
    <t>泉州港围头湾港区石井作业区16-19号泊位工程</t>
  </si>
  <si>
    <t>16-17：项目新建2个2万吨级件杂货泊位（水工结构按靠泊5万吨级船舶设计）及相应配套设施，码头岸线长392m，设计年通过能力210万吨；
18-19：建设2个3万吨级多用途泊位（水工结构按靠泊5万吨级船舶设计）及相应配套设施，码头岸线总长552m，设计年通过能力274万吨，其中集装箱10.8万吨。装卸货种主要以集装箱、钢材、石材、袋装粮食等件杂货为主。码头后方堆场面积约36.72万m2，回填量约为225.87万m3，其中填泥约为181.05万m3，填砂约为44.82万m3。</t>
  </si>
  <si>
    <t>16-17泊位：
第一季度：完成沉箱箱内回填；完成门机设备招标工作；
第二季度：完成南、北护岸合拢；完成C区地基处理；完成A、B区吹填；
第三季度：完成胸墙浇筑；门机设备进场安装；
第四季度：完成项目建设。</t>
  </si>
  <si>
    <t>能源工贸集团
石井镇政府</t>
  </si>
  <si>
    <t>厦门翔安新机场南安石料配套工程</t>
  </si>
  <si>
    <t>项目选址于院前村，占地面积1311亩，项目由眠虎山矿区和小光山矿区1#矿段两个独立矿山组成。总开采石料数量为3088万立方米，开采时间5年，年均开采量约620万立方米；运往机场工地供机场片区各业主单位建设使用；平均运输距离21千米。</t>
  </si>
  <si>
    <t>第一季度：完成矿石开采143.75万方（总量的4.6%）；
第二季度：完成矿石开采143.75万方（总量的4.6%）；
第三季度：完成矿石开采143.75万方（总量的4.6%）；
第四季度：完成矿石开采143.75万方（总量的4.6%）。</t>
  </si>
  <si>
    <t>资源局
石井镇政府</t>
  </si>
  <si>
    <t>绿地鹭城</t>
  </si>
  <si>
    <t>项目选址于淗江村，占地面积约280亩，建筑面积56.53万平方米的住宅及配套设施。</t>
  </si>
  <si>
    <t>第一季度：完成1地块二期工程90%；
第二季度：完成1地块二期工程95%；
第三季度：完成1地块交付；
第四季度：完成2地块洋房区竣工验收。</t>
  </si>
  <si>
    <t>南安市石井镇生活污水处理厂工程及工艺改造提升项目</t>
  </si>
  <si>
    <t>一期：项目选址于岑兜村，建设全地下污水处理厂一座，一期工程规模2.5万吨/天，主要建设内容有预处理设施、生化处理设施、深度处理设施、污泥处理设施，配套变配电室、鼓风机房、综合加药间、除臭设施、业务用房、宿舍楼、门卫及传达室、机修车间及仓库、尾水排放管道工程等；
一期工艺改造：新建组合池、集水池、高效沉淀池、设备房各1座。</t>
  </si>
  <si>
    <t>第一季度：完成基础土方开挖、基坑支护；
第二季度：完成水池主体结构施工；
第三季度：完成装饰装修，室外道路及绿化工程；
第四季度：完成工程收尾完工。</t>
  </si>
  <si>
    <t>城管局
水务集团
石井镇政府</t>
  </si>
  <si>
    <t>美伦·鹭璟园</t>
  </si>
  <si>
    <t>项目选址于老港村、岑兜村，占地面积51.6亩，总建筑面积114901平方米，共12栋住宅和4栋公共配套。</t>
  </si>
  <si>
    <t>第一季度：基本满足一期竣工验收；
第二季度：办理一期竣工验收；
第三季度：完成一期竣工验收；
第四季度：筹备二期前期事宜。</t>
  </si>
  <si>
    <t>石井镇区旧区改造工程</t>
  </si>
  <si>
    <t>项目选址于石井社区，占地面积64.5亩，其中：滨海旧区建筑面积4.9万平方米；碧海蓝天建筑面积15.1万平方米；碧海花园建筑面积9.7万平方米。</t>
  </si>
  <si>
    <t>2013-2026</t>
  </si>
  <si>
    <t>第一季度：碧海花园南侧边坡支护施工完成70%；
第二季度：碧海花园南侧边坡支护施工完成80%；
第三季度：碧海花园南侧边坡支护施工完成100%；
第四季度：地下室底板施工50%；</t>
  </si>
  <si>
    <t>南安市海峡科技生态城A片区</t>
  </si>
  <si>
    <t>南安市海峡科技生态城A片区项目分为两个子项目，子项目一：土地整平项目，总面积（含市政道路）约470.72万㎡（合约7061亩），围堤（含路基工程）项目总长约5464m；子项目二：市政道路及防洪排涝项目，市政道路总长合计28.39㎞，防洪排涝水系项目包括老港溪工程（原2#排洪渠，3080m），截水箱涵2299m，纵一河工程（原纵六路排涝渠，563m）和排涝泵站1座。</t>
  </si>
  <si>
    <t>2017-2027</t>
  </si>
  <si>
    <t>第一季度：完成桩基25根、承台5个、墩柱4个；箱梁完成1联；
第二季度：完成桩基20根、承台5个、墩柱4个；箱梁完成2联；
第三季度：完成桩基16根、承台4个、墩柱3个；箱梁完成2联；
第四季度：完成箱梁完成4联。</t>
  </si>
  <si>
    <t>南翼集团
石井镇政府</t>
  </si>
  <si>
    <t>南安市成功文化园</t>
  </si>
  <si>
    <t>项目选址于郭前村、古山村、后店村，占地面积2777.25亩，主要建设游客中心区、成功海区、成功之路区、北停车场、山门入口区、成功雕像区、国姓民俗馆区、山林游览区、古山特色小镇核心区等。</t>
  </si>
  <si>
    <t>第一季度：完成北停车场及地下室人防工程；
第二季度：成功海区3区主体建设；
第三季度：国姓民俗馆区装修25%；
第四季度：国姓民俗馆区装修25%。</t>
  </si>
  <si>
    <t>南安市海峡科技生态城B片区综合产业园</t>
  </si>
  <si>
    <t>项目选址于岑兜村，主要建设内容包括生态驳岸工程、规划道路工程、土石方工程及电子产业园：（1）生态驳岸工程（子项目一）：包含驳岸加固和水闸一座，驳岸全长3146米。（2）规划道路工程（子项目二）：道路总长8819米，道路宽分别为55米、30米、22米，包括规划一路、规划二路、规划三路、规划四路及规划五路等五条市政道路。（3）土石方工程（子项目三）：总面积178.85万m2。（4）电子产业园（子项目四）：项目用地面积为168765平方米，总建筑面积40万平方米，包括计容建筑面积315768平方米，其中工业生产标准厂房建筑面积257145平方米，配套行政办公及生活服务用房建筑面积58623平方米；不计容建筑面积84232平方米。</t>
  </si>
  <si>
    <t>第一季度：
1.累计完成海堤加固工程西堤、东堤改造25%；
2.陆域工程完工；
3.累计完成市政道路一期路基土方填筑100%、软基处理25%。
第二季度：
1.累计完成海堤加固工程西堤、东堤改造50%；水闸20%；
2.累计完成市政道路一期软基处理75%，管道工程15%。
第三季度：
1.累计完成海堤加固工程西堤、东堤改造75%；水闸60%；
2.累计完成市政道路一期软基处理100%，管道工程30%。
第四季度：
1.累计完成海堤加固工程西堤、东堤改造100%；水闸100%；
2.累计完成市政道路一期管道工程50%。</t>
  </si>
  <si>
    <t>“泉州芯谷”南安高新技术园区市政道路PPP项目</t>
  </si>
  <si>
    <t>项目主要包括芦科路、后科路、后海路、院前路4条市政道路。其中芦科路、后科路2条市政道路，范围内涉及的道路工程、桥涵工程、隧道工程、交通工程、排水工程、照明工程、道路绿化工程及其他配套工程等，道路总长11.7公里。后海路、院前路2条市政道路工程，其中后海路全长8.4km，院前路全长3.7km，范围内涉及道路工程，交通工程，桥梁工程，隧道工程，给排水工程，电气工程，景观工程及配套工程等。</t>
  </si>
  <si>
    <t>第一季度：后科路起点段K0+145-K2+300完成路基土石方、雨水管道、桥涵工程，芦科路金马厂段K0+000-K0+284完成路基土石方、雨水管道、污水管道；
第二季度：后科路起点段K0+145-K2+300完成污水管道、给水管道，芦科路金马厂段K0+000-K0+284完成给水管道、电力、通信管道；
第三季度：后科路起点段K0+145-K2+300完成电力、通信管道、路面结构层，芦科路金马厂段K0+000-K0+284完成路面结构层、人行道附属照明工程；
第四季度：后科路起点段K0+145-K2+300完成人行道、附属照明绿化工程，项目完工。</t>
  </si>
  <si>
    <t>泉州芯谷石井临港高新区B片区市政道路二期工程</t>
  </si>
  <si>
    <t>工程道路总长889.837米。其中纵一路Z1 K1+703.043-Z1K2+290.001段长586.958米，次干路等级，设计速度30km/h，道路红线宽30米，双向4车道，沥青混凝土路面；横二路H2K0+612.488-H2K0+915.367段长302.879米，次干路等级，设计速度30km/h，道路红线宽22米，双向2车道，沥青混凝土路面。建设内容为道路工程、交通工程、市政管线工程、涵洞工程、供电照明工程及绿化工程等。项目总投资约5773万元，其中建安投资约4635万元。</t>
  </si>
  <si>
    <t>第一季度：完成前期设计工作；
第二季度：完成图审、预算财审；
第三季度：施工招标、开工；
第四季度：完成软基处理、管线、路基施工。</t>
  </si>
  <si>
    <t>均和云谷·泉州南安高新科技港项目</t>
  </si>
  <si>
    <t>选址于溪东村，项目占地124.73亩，总建筑面积约10万平方米，容积率约1.54-3.0，项目规划建设1栋多层配套用房、23栋多层厂房，致力打造“生产研发型”产业园区，建成后初步预计可容纳30多家企业，约2000人，投产后年创造税收预计在亩均20万元以上。</t>
  </si>
  <si>
    <t>第一季度：一期9栋厂房内外装饰完成并全部落架，二期6栋开工并完成基础施工；
第二季度：一期室外工程管网、路网等景观工程基本完工，二期6栋全部封顶；
第三季度：一期工程室内外工程收尾完成并准备验收，二期工程室内外装修基本完工，三期工程场地平整完成，准备开工；
第四季度：一期工程完成竣工验收，二期工程室外工程开工，三期工程大面积动工并部分封顶。</t>
  </si>
  <si>
    <t>泉州芯谷南安分园区
石井镇政府</t>
  </si>
  <si>
    <t>泉厦空港产业园</t>
  </si>
  <si>
    <t>选址于岑兜村，项目占地401.17亩，项目规划建设约70栋标准厂房，配备20余栋小企业办公总部，6栋员工宿舍及底层生活配套、3栋高管公寓，1栋共享办公区等，总建筑面积约56万平方米，拟分为三期建设。</t>
  </si>
  <si>
    <t>第一季度：完成北区一流水楼栋主体结构完成，二流水楼栋结构封顶；
第二季度：完成北区一流水室外工程完成，二流水楼栋主体结构完成，三流水北区楼栋封顶；
第三季度：完成二流水楼栋主体结构完成，三流水楼栋主体结构完成；
第四季度：完成一流水楼栋竣工、交付。</t>
  </si>
  <si>
    <t>南安三安半导体研发与产业化项目</t>
  </si>
  <si>
    <t>项目占地约2500亩，选址于院前村，总建筑面积210.8万平方米，新建厂房、生产附属用房及配套生活设施，包括氮化镓外延与芯片、砷化镓外延与芯片、光通讯器件、射频滤波器、功率半导体、半导体封装、集成电路封装测试、碳化硅衬底等主要生产用房；总降站、变配电站、空分站、氨气纯化站、氢气发生站、特种气体供应站、压缩空气站、纯水站、循环水站、污水处理站、库房和动力管廊等公用工程配套系统；以及办公、研发实验、食堂、职工倒班宿舍、生活服务等配套设施。</t>
  </si>
  <si>
    <t>第一季度：完成办公楼停车场及其他配套建设；
第二季度：完成办公楼绿化工程，并采购办公楼各类设备；
第三季度：完成生活区6组团扫尾施工；
第四季度：完成5#封装采购新设备。</t>
  </si>
  <si>
    <t>普洛斯南安空港物流园</t>
  </si>
  <si>
    <t>项目选址于岑兜村，占地面积555.12亩，总建筑面积20.3万平方米，建设10栋国际标准仓库及配套设施。</t>
  </si>
  <si>
    <t>第一季度：一期各栋仓库钢结构主体工程完成100%，装饰装修工程施工完成100%，室外工程施工完成100%，达到竣工预验收；
第二季度：竣工验收。</t>
  </si>
  <si>
    <t>泉州芯谷南安园区工业标准厂房建设项目（泉州芯谷南安科创中心）</t>
  </si>
  <si>
    <t>选址于院前村、杨山村，项目占地286.95亩，总建筑面积约45.6万平方米，致力打造集生产、生活、办公研发、宣传展示于一体的，高度复合化、多元化、人文化、智慧化，生态化的新一代装配式产业园区。</t>
  </si>
  <si>
    <t>第一季度：21#、22#、24~26#楼完成内外粉刷施工，16#~19#楼完成主体结构封顶，10#~15#楼完成砌体及墙板安装施工；
第二季度：21#、22#、24~26#楼完成内外装修施工，16#~19#楼完成内外粉刷施工，10#~15#楼完成内外装修施工50%；
第三季度：16#~19#楼完成内外装修施工，10#~15#楼完成内外装修施工100%；
第四季度：完成10#~19#楼、21#、22#、24~26#及地下室装饰装修收尾，完成二期室外工程施工。</t>
  </si>
  <si>
    <t>南安市磐锐矿业机制砂生产项目</t>
  </si>
  <si>
    <t>项目选址于院前村，占地面积1343.25亩，基建期剥离、基建采准工作面、矿山供电系统、矿山给排水系统、矿山工业配套设施、矿区内外运输道路的养护维修及日常管理等，建筑用石料开采储量4442.51万m³，年平均开采石料量约370万m³。</t>
  </si>
  <si>
    <t>2022-2034</t>
  </si>
  <si>
    <t>第一季度：生产线改造完成至40%，矿山道路建设完成30%；
第二季度：生产线改造完成至60%，矿山道路建设完成50%；
第三季度：生产线改造完成至70%，矿山边坡复垦7%；
第四季度：矿山边坡复垦10%，其他附属设施建设15%。</t>
  </si>
  <si>
    <t>亚太物流园区</t>
  </si>
  <si>
    <t>项目选址于仙景村，占地面积127.5亩，总建筑面积123220平方米，总计容面积159397平方米，总建筑占地面积46145平方米。主要建筑为物流仓库，部分存储冷链物品。</t>
  </si>
  <si>
    <t>第一季度：二期 4#、5#仓库基础完成；
第二季度：二期 4#、5#仓库结构完成；6#7#小仓库、综合楼、宿舍楼基础完成，结构封顶；
第三季度：二期4#、5#仓库完成；6#7#仓库、综合楼、宿舍楼主体完成，粉刷完成；
第四季度： 6#7#仓库、综合楼、宿舍楼装修完成，水电消防安装完成，室外道路，景观完成。</t>
  </si>
  <si>
    <t>南安利昌新增BOPP光电反射膜、涂覆膜项目</t>
  </si>
  <si>
    <t>项目选址于郭前村，总占地362.09亩，其中，一期占地面积283.79亩，建筑面积13.24万平方米，扩建厂房、办公楼及配套附属设施，年产BOPP光电反射薄膜6万吨；二期占地面积78.30亩，建设厂房、办公楼及配套设施，年产BOPP涂覆膜共35000吨。三期建筑面积2.7644万平方米，扩建厂房及配套附属设施，年产BOPP光电反射薄膜6万吨。</t>
  </si>
  <si>
    <t>第一季度：主体结构完成，内外饰面工程完成70%；
第二季度：内外饰面工程完成，验收完成；
第三季度：涂覆生产线安装；
第四季度：涂覆生产线试投产、光电反射薄膜5线开始安装。</t>
  </si>
  <si>
    <t>南安中泰石材废弃物综合利用产业园标准厂房及配套设施建设项目</t>
  </si>
  <si>
    <t>项目选址于苏内村，占地面积499.5亩，建设钢结构标准厂房19栋，综合办公楼4栋，智能立体停车场2座及园区内部配套设施、道路及景观工程等，建筑总面积62.67万平方米。</t>
  </si>
  <si>
    <t>2022-2030</t>
  </si>
  <si>
    <t>第一季度，完成项目建设工程计划的35%；
第二季度：完成项目建设工程计划的36%；
第三季度：完成项目建设工程计划的38%；
第四季度：完成项目建设工程计划的40%。</t>
  </si>
  <si>
    <t>联东U谷·南安半导体科技产业项目</t>
  </si>
  <si>
    <t>选址于溪东村，项目占地约199亩，总建筑面积23.3万平方米，项目规划建设工业厂房48栋，配套用房3栋，将着力打造集聚半导体终端应用、电子信息、半导体辅材辅料及产业链上下游配套企业的高标准产业园区，形成集研发中试、加速器和产业基地为一体的产业集群。</t>
  </si>
  <si>
    <t>第一季度：完成2#地块竣备并投用。</t>
  </si>
  <si>
    <t>星森智慧供应链中心</t>
  </si>
  <si>
    <t>项目选址于前坂村，占地面积40亩，总建筑面积44733平方米，项目包含专业的鲜食研发中心、品质管理实验室、加工生产中心、多温层仓库物流配送中心，是专业化、集约化、信息化的供应链服务中心，仓库储存能力3.5万吨。</t>
  </si>
  <si>
    <t>第一季度：完成主体结构并报验。</t>
  </si>
  <si>
    <t>九牧智能家用机器人产业园项目</t>
  </si>
  <si>
    <t>项目选址于菊江村，占地约330亩，规划建设研发总部、未来水科技体验中心、未来空间场景中心、家用机器人灯塔工厂、智能马桶灯塔工厂等多个子项目，与南安电子信息产业发展紧密融合，充分发挥“链主”企业龙头引领、核心支撑作用，推动电子信息、新材料等先进制造业与卫浴产业融合发展。</t>
  </si>
  <si>
    <t>第一季度：完成场地平整；
第二季度：开工建设，完成桩基施工5%；
第三季度：完成桩基施工10%；
第四季度：完成桩基施工20%，并进行基础施工。</t>
  </si>
  <si>
    <t>源昌古山居项目</t>
  </si>
  <si>
    <t>项目选址于古山村，占地面积18.1亩，拟建设商品楼5栋及配套设施，总建筑面积39636.01平方米，计容建筑面积28958平方米（其中普通商品住宅建筑面积27942.74平方米、配套用房建筑面积1015.26平方米），不计容建筑面积10678.01平方米。</t>
  </si>
  <si>
    <t>第一季度：主体结构封顶；
第二季度：室内外装饰装修完成；
第三季度：室外工程完成；
第四季度：竣备。</t>
  </si>
  <si>
    <t>泉州南翼国家高新区展示中心项目</t>
  </si>
  <si>
    <t>项目选址于杨山村，总建筑面积3932㎡，共两层，其中一层包括序厅、空间规划、办公室、会客室等；二层包括会议中心、产业招商会客厅、交流洽谈区（夹层）等。主要建设内容包括装修装饰工程、电气工程、给排水工程、暖通工程、多媒体相关设备采购安装以及原南安芯谷智慧园区项目一期（基于CIM的规建管服一体化平台）项目相关硬件设备搬迁、信息化系统融合等。</t>
  </si>
  <si>
    <t>第一季度：开工建设；
第二季度：建成投用。</t>
  </si>
  <si>
    <t>南安市城市空中交通运营中心项目</t>
  </si>
  <si>
    <t>项目选址于杨山村，占地面积约2.94亩，主要建筑面积314.84平方米，建设内容为无人机起降平台、机库楼及相关配套设施等。</t>
  </si>
  <si>
    <t>泉州芯谷南安分园区
能源工贸集团
石井镇政府</t>
  </si>
  <si>
    <t>南安市石井镇科创中路工程</t>
  </si>
  <si>
    <t>本道路设计起点与现状鸿渐路相交，终点往南延伸与地块内部道路相交，道路等级为城市支路，红线标准宽度22m, 道路全长约为0.28Km。</t>
  </si>
  <si>
    <t>第一季度：完成立项等前期手续；
第二季度：完成用地报批及启动招标；
第三季度：完成施工许可证等并开工建设；
第四季度：建成并投用。</t>
  </si>
  <si>
    <t>恒佰晟新能源工程机械产品项目</t>
  </si>
  <si>
    <t>项目选址于古山村，占地面积75亩，拟建成集研发设计、生产、贸易营销、检验检测和仓储物流配送为一体的多功能产业园区，拟建设总部大楼、研发大楼、生产车间、仓储车间及整机研发试验车间等；项目拟引进国外先进智能化机械生产设备，引进培养高层次人才，组建高新技术型人才团队。</t>
  </si>
  <si>
    <t>第一季度：办理用地规划、建设规划、建设施工许可证、放线等前期手续；
第二季度：办理用地规划、建设规划、建设施工许可证、放线等前期手续；
第三季度：项目开工建设，完成土建部分约10%、项目总进度5% ；
第四季度：完成土建部分15%（土建总进度约25%）、项目总进度 15%。</t>
  </si>
  <si>
    <t>福建伯晟海运有限公司集装箱船购置项目</t>
  </si>
  <si>
    <t>购置60900吨集装箱船1艘，装载集装箱3300TEU，主要用于近海集装箱货物运输。新增生产能力（或使用功能）：新增运力3300标箱。</t>
  </si>
  <si>
    <t>第一季度：前期手续办理等准备工作；
第二季度：开始建造船舶；
第三季度：完成船舶建造及接水；
第四季度：交付船舶。</t>
  </si>
  <si>
    <t>福建延平海运有限公司船舶运力新增项目</t>
  </si>
  <si>
    <t>总投资1.8亿元，新建一艘约5.8万载重吨船舶。</t>
  </si>
  <si>
    <t>第一季度：开始建造船舶；
第二季度：完成船舶建造及接水；
第三季度：交付船舶。</t>
  </si>
  <si>
    <t>南安鸿达鑫海运有限公司集装箱船购置运输项目</t>
  </si>
  <si>
    <t>购置3600TEU集装箱船1艘，载重5.1万吨，可装载3600个标准集装箱，主要用于近海集装箱货物运输。</t>
  </si>
  <si>
    <t>南安市石井镇海峡生态科技城B片区防洪排涝项目</t>
  </si>
  <si>
    <t>项目位于石井镇，涵盖淗江村、溪东村、岑蔸村和老港村的防洪排涝建设。建设内容包含：排水沟渠、强排泵闸、水系连通涵洞等。</t>
  </si>
  <si>
    <t>第一季度：完成项目可研和初步设计；
第二季度：完成施工图设计并衔接主管部门审查；
第三季度：启动施工招标；
第四季度：开工建设。</t>
  </si>
  <si>
    <t>福建汉驰新材料科技有限公司碳纳米管渗透高性能铝基材料生产项目</t>
  </si>
  <si>
    <t>项目选址于古山村，占地面积60亩，拟建设钢构标准化生产厂房2幢1.0万平方米，混凝土结构标准化生产厂房2幢2.0万平方米，研发、展示、办公用房1幢五层1.0万平方米，生活配套用房1幢五层1.0万平方米。建成年生产能力为5000吨的人形机器人核心关键部件、无人机、航空航天、汽车新能源、手机轻量化等领域应用碳纳米管渗透高性能铝基材料的生产项目。</t>
  </si>
  <si>
    <t>第一季度：办理用地规划、建设规划、建设施工许可证、放线等前期手续；
第二季度：办理用地规划、建设规划、建设施工许可证、放线等前期手续；
第三季度：办理用地规划、建设规划、建设施工许可证、放线等前期手续；
第四季度：项目开工建设。</t>
  </si>
  <si>
    <t>福建省南安市凯辉石业有限公司大理石板材及精加工产品建设项目</t>
  </si>
  <si>
    <t>项目选址于苏内村，占地面积约30.94亩。建设厂房及附属设施25300平方米，主要购置人造石线、自动修边机、拉锯、自动多头连续磨机生产线、红外线桥切机、翻石机、仿形机、自动线条机、自动立式烘干补胶生产线等设备，技术水平达国内领先水平。</t>
  </si>
  <si>
    <t>第一季度：实施项目预约用地土地降坡平整；
第二季度：继续实施项目预约用地土地降坡平整；
第三季度：完成项目预约用地土地降坡平整工程；完成项目用地交地手续，启动项目前期报建手续；
第四季度：完成项目报建手续，并准备开工建设。</t>
  </si>
  <si>
    <t>侨青创业园项目</t>
  </si>
  <si>
    <t>项目选址于奎霞村，占地面积约11.388亩。项目规划建设集商务办公、展厅、商务酒店客房于一体的商业中心。兆业青创园1号楼功能定位为办公大楼，共计12层；2号楼功能定位为酒店，共计18层，酒店客房量约300间，按照商务会议酒店的规模进行设计，裙楼部分为城市展厅。</t>
  </si>
  <si>
    <t>第一季度：完善相关前期手续材料；
第二季度：完善相关前期手续材料；
第三季度：办理相关前期手续；
第四季度：完成相关前期手续，并准备开工建设。</t>
  </si>
  <si>
    <t>福建佰隆海运有限公司船舶购置运输项目</t>
  </si>
  <si>
    <t>购置60000吨集装箱船1艘，装载集装箱3300TEU，主要用于近海集装箱货物运输。</t>
  </si>
  <si>
    <t>第一季度：完成项目备案；
第二季度：进行方案设计；
第三季度：签订合同，项目开工建设；
第四季度：船舶建造完成45%。</t>
  </si>
  <si>
    <t>南安科创低轨卫星相控阵芯片研发及封装生产基地建设项目</t>
  </si>
  <si>
    <t>项目选址于泉州芯谷南安科创中心6号楼一、二两层标准厂房，位于杨山村。已投资注册成立福建芯通科技有限公司，规划建设低轨卫星互联网通讯相控阵芯片组的研发及封装生产基地，项目涵盖高品质陶瓷－金属气密性封装、COB封装和单管封装线，产品主要在静中通、动中通、相控阵领域应用。项目计划分5年投入人民币2亿元，用于芯片研发、实验室建设及封装量产化建设。</t>
  </si>
  <si>
    <t>2023-
2025</t>
  </si>
  <si>
    <t>第一季度：完成产值投资4000万元；
第二季度：完成产值投资4000万元；
第三季度：完成产值投资4000万元；
第四季度：完成产值投资4000万元。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</si>
</sst>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 "/>
  </numFmts>
  <fonts count="40">
    <font>
      <sz val="11"/>
      <color theme="1"/>
      <name val="宋体"/>
      <charset val="134"/>
      <scheme val="minor"/>
    </font>
    <font>
      <sz val="11"/>
      <name val="宋体"/>
      <charset val="134"/>
      <scheme val="minor"/>
    </font>
    <font>
      <b/>
      <sz val="10"/>
      <name val="宋体"/>
      <charset val="134"/>
      <scheme val="minor"/>
    </font>
    <font>
      <b/>
      <sz val="11"/>
      <name val="宋体"/>
      <charset val="134"/>
    </font>
    <font>
      <sz val="11"/>
      <name val="宋体"/>
      <charset val="134"/>
    </font>
    <font>
      <sz val="11"/>
      <color rgb="FFFF0000"/>
      <name val="宋体"/>
      <charset val="134"/>
    </font>
    <font>
      <sz val="10"/>
      <name val="宋体"/>
      <charset val="134"/>
      <scheme val="minor"/>
    </font>
    <font>
      <sz val="16"/>
      <name val="黑体"/>
      <charset val="134"/>
    </font>
    <font>
      <sz val="22"/>
      <name val="方正小标宋简体"/>
      <charset val="134"/>
    </font>
    <font>
      <b/>
      <sz val="10"/>
      <name val="Times New Roman"/>
      <charset val="134"/>
    </font>
    <font>
      <sz val="11"/>
      <name val="Times New Roman"/>
      <charset val="134"/>
    </font>
    <font>
      <b/>
      <sz val="10"/>
      <name val="宋体"/>
      <charset val="134"/>
    </font>
    <font>
      <sz val="11"/>
      <color rgb="FFFF0000"/>
      <name val="Times New Roman"/>
      <charset val="134"/>
    </font>
    <font>
      <b/>
      <sz val="11"/>
      <name val="Times New Roman"/>
      <charset val="134"/>
    </font>
    <font>
      <sz val="11"/>
      <name val="Times New Roman"/>
      <charset val="0"/>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宋体"/>
      <charset val="134"/>
      <scheme val="minor"/>
    </font>
    <font>
      <sz val="11"/>
      <name val="黑体"/>
      <charset val="134"/>
    </font>
    <font>
      <sz val="1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pplyBorder="0">
      <alignment vertical="center"/>
    </xf>
    <xf numFmtId="0" fontId="35" fillId="0" borderId="0"/>
    <xf numFmtId="0" fontId="36" fillId="0" borderId="0">
      <alignment vertical="center"/>
    </xf>
    <xf numFmtId="0" fontId="35" fillId="0" borderId="0">
      <alignment vertical="center"/>
    </xf>
    <xf numFmtId="0" fontId="35" fillId="0" borderId="0" applyBorder="0"/>
    <xf numFmtId="0" fontId="35" fillId="0" borderId="0" applyBorder="0">
      <alignment vertical="center"/>
    </xf>
    <xf numFmtId="0" fontId="0" fillId="0" borderId="0" applyBorder="0">
      <alignment vertical="center"/>
    </xf>
    <xf numFmtId="0" fontId="37" fillId="0" borderId="0">
      <alignment vertical="center"/>
    </xf>
  </cellStyleXfs>
  <cellXfs count="7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center" vertical="center" wrapText="1"/>
    </xf>
    <xf numFmtId="0" fontId="5" fillId="0" borderId="0" xfId="0" applyFont="1" applyFill="1">
      <alignment vertical="center"/>
    </xf>
    <xf numFmtId="0" fontId="4" fillId="0" borderId="0" xfId="0" applyFont="1" applyFill="1" applyBorder="1">
      <alignment vertical="center"/>
    </xf>
    <xf numFmtId="0" fontId="6"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176" fontId="2"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0" fillId="0" borderId="1" xfId="55" applyNumberFormat="1" applyFont="1" applyFill="1" applyBorder="1" applyAlignment="1">
      <alignment horizontal="center" vertical="center" wrapText="1"/>
    </xf>
    <xf numFmtId="0" fontId="4" fillId="0" borderId="1" xfId="55" applyFont="1" applyFill="1" applyBorder="1" applyAlignment="1">
      <alignment horizontal="left" vertical="center" wrapText="1"/>
    </xf>
    <xf numFmtId="0" fontId="4" fillId="0" borderId="1" xfId="55"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7" fontId="9"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177" fontId="13"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4"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9" xfId="49"/>
    <cellStyle name="常规 35" xfId="50"/>
    <cellStyle name="常规_泉州市2021年在建重点项目安排表" xfId="51"/>
    <cellStyle name="常规 10" xfId="52"/>
    <cellStyle name="常规_指标2007" xfId="53"/>
    <cellStyle name="常规 9 2" xfId="54"/>
    <cellStyle name="常规 2" xfId="55"/>
    <cellStyle name="常规 3" xfId="56"/>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CRE492"/>
  <sheetViews>
    <sheetView tabSelected="1" view="pageBreakPreview" zoomScale="90" zoomScaleNormal="85" workbookViewId="0">
      <pane xSplit="6" ySplit="5" topLeftCell="I490" activePane="bottomRight" state="frozen"/>
      <selection/>
      <selection pane="topRight"/>
      <selection pane="bottomLeft"/>
      <selection pane="bottomRight" activeCell="E492" sqref="E492"/>
    </sheetView>
  </sheetViews>
  <sheetFormatPr defaultColWidth="9" defaultRowHeight="13.5"/>
  <cols>
    <col min="1" max="1" width="4" style="10" customWidth="1"/>
    <col min="2" max="2" width="13.875" style="10" customWidth="1"/>
    <col min="3" max="3" width="6.375" style="10" customWidth="1"/>
    <col min="4" max="4" width="5.5" style="10" customWidth="1"/>
    <col min="5" max="5" width="46.1416666666667" style="11" customWidth="1"/>
    <col min="6" max="6" width="7.64166666666667" style="10" customWidth="1"/>
    <col min="7" max="7" width="9.99166666666667" style="10" customWidth="1"/>
    <col min="8" max="8" width="11" style="12" customWidth="1"/>
    <col min="9" max="9" width="65.4333333333333" style="11" customWidth="1"/>
    <col min="10" max="10" width="8.125" style="10" customWidth="1"/>
    <col min="11" max="11" width="13.925" style="10" customWidth="1"/>
    <col min="12" max="12" width="7.29166666666667" style="10" customWidth="1"/>
    <col min="13" max="13" width="9.625" style="10" customWidth="1"/>
    <col min="14" max="16384" width="9" style="1"/>
  </cols>
  <sheetData>
    <row r="1" s="1" customFormat="1" ht="20.25" spans="1:13">
      <c r="A1" s="13"/>
      <c r="B1" s="10"/>
      <c r="C1" s="10"/>
      <c r="D1" s="10"/>
      <c r="E1" s="11"/>
      <c r="F1" s="10"/>
      <c r="G1" s="10"/>
      <c r="H1" s="12"/>
      <c r="I1" s="11"/>
      <c r="J1" s="10"/>
      <c r="K1" s="10"/>
      <c r="L1" s="10"/>
      <c r="M1" s="10"/>
    </row>
    <row r="2" s="1" customFormat="1" ht="28.5" spans="1:13">
      <c r="A2" s="14" t="s">
        <v>0</v>
      </c>
      <c r="B2" s="14"/>
      <c r="C2" s="14"/>
      <c r="D2" s="14"/>
      <c r="E2" s="15"/>
      <c r="F2" s="14"/>
      <c r="G2" s="14"/>
      <c r="H2" s="16"/>
      <c r="I2" s="15"/>
      <c r="J2" s="14"/>
      <c r="K2" s="14"/>
      <c r="L2" s="14"/>
      <c r="M2" s="14"/>
    </row>
    <row r="3" s="1" customFormat="1" ht="15" customHeight="1" spans="1:13">
      <c r="A3" s="14"/>
      <c r="B3" s="14"/>
      <c r="C3" s="14"/>
      <c r="D3" s="14"/>
      <c r="E3" s="15"/>
      <c r="F3" s="14"/>
      <c r="G3" s="14"/>
      <c r="H3" s="16"/>
      <c r="I3" s="15"/>
      <c r="J3" s="14"/>
      <c r="K3" s="17"/>
      <c r="L3" s="18"/>
      <c r="M3" s="14"/>
    </row>
    <row r="4" s="2" customFormat="1" ht="12" spans="1:13">
      <c r="A4" s="19"/>
      <c r="B4" s="19"/>
      <c r="C4" s="19"/>
      <c r="D4" s="19"/>
      <c r="E4" s="20"/>
      <c r="F4" s="19"/>
      <c r="G4" s="19"/>
      <c r="H4" s="21"/>
      <c r="I4" s="20"/>
      <c r="J4" s="19"/>
      <c r="K4" s="19"/>
      <c r="L4" s="19"/>
      <c r="M4" s="19"/>
    </row>
    <row r="5" s="3" customFormat="1" ht="54" customHeight="1" spans="1:13">
      <c r="A5" s="22" t="s">
        <v>1</v>
      </c>
      <c r="B5" s="22" t="s">
        <v>2</v>
      </c>
      <c r="C5" s="22" t="s">
        <v>3</v>
      </c>
      <c r="D5" s="22" t="s">
        <v>4</v>
      </c>
      <c r="E5" s="22" t="s">
        <v>5</v>
      </c>
      <c r="F5" s="22" t="s">
        <v>6</v>
      </c>
      <c r="G5" s="22" t="s">
        <v>7</v>
      </c>
      <c r="H5" s="23" t="s">
        <v>8</v>
      </c>
      <c r="I5" s="22" t="s">
        <v>9</v>
      </c>
      <c r="J5" s="22" t="s">
        <v>10</v>
      </c>
      <c r="K5" s="22" t="s">
        <v>11</v>
      </c>
      <c r="L5" s="22" t="s">
        <v>12</v>
      </c>
      <c r="M5" s="24" t="s">
        <v>13</v>
      </c>
    </row>
    <row r="6" s="3" customFormat="1" ht="25" customHeight="1" spans="1:13">
      <c r="A6" s="22"/>
      <c r="B6" s="22" t="s">
        <v>14</v>
      </c>
      <c r="C6" s="22"/>
      <c r="D6" s="25">
        <f>COUNTA(C7:C492)</f>
        <v>459</v>
      </c>
      <c r="E6" s="26"/>
      <c r="F6" s="25"/>
      <c r="G6" s="27">
        <f>SUM(G7:G492)/2</f>
        <v>30656283.7806</v>
      </c>
      <c r="H6" s="27">
        <f>SUM(H7:H492)/2</f>
        <v>8448273</v>
      </c>
      <c r="I6" s="26"/>
      <c r="J6" s="22"/>
      <c r="K6" s="22"/>
      <c r="L6" s="22"/>
      <c r="M6" s="22"/>
    </row>
    <row r="7" s="3" customFormat="1" customHeight="1" spans="1:13">
      <c r="A7" s="22"/>
      <c r="B7" s="22" t="s">
        <v>15</v>
      </c>
      <c r="C7" s="22"/>
      <c r="D7" s="25">
        <f>COUNTA(D8:D42)</f>
        <v>35</v>
      </c>
      <c r="E7" s="26"/>
      <c r="F7" s="25"/>
      <c r="G7" s="27">
        <f>SUM(G8:G42)</f>
        <v>3738096.4006</v>
      </c>
      <c r="H7" s="27">
        <f>SUM(H8:H42)</f>
        <v>1069279</v>
      </c>
      <c r="I7" s="26"/>
      <c r="J7" s="22"/>
      <c r="K7" s="22"/>
      <c r="L7" s="22"/>
      <c r="M7" s="22"/>
    </row>
    <row r="8" s="4" customFormat="1" ht="134" customHeight="1" spans="1:13">
      <c r="A8" s="28">
        <v>1</v>
      </c>
      <c r="B8" s="29" t="s">
        <v>16</v>
      </c>
      <c r="C8" s="29" t="s">
        <v>17</v>
      </c>
      <c r="D8" s="29" t="s">
        <v>18</v>
      </c>
      <c r="E8" s="30" t="s">
        <v>19</v>
      </c>
      <c r="F8" s="28" t="s">
        <v>20</v>
      </c>
      <c r="G8" s="31">
        <v>1300038</v>
      </c>
      <c r="H8" s="31">
        <v>130000</v>
      </c>
      <c r="I8" s="30" t="s">
        <v>21</v>
      </c>
      <c r="J8" s="29" t="s">
        <v>22</v>
      </c>
      <c r="K8" s="29" t="s">
        <v>23</v>
      </c>
      <c r="L8" s="29" t="s">
        <v>24</v>
      </c>
      <c r="M8" s="32" t="s">
        <v>25</v>
      </c>
    </row>
    <row r="9" s="5" customFormat="1" ht="118" customHeight="1" spans="1:13">
      <c r="A9" s="28">
        <v>2</v>
      </c>
      <c r="B9" s="29" t="s">
        <v>26</v>
      </c>
      <c r="C9" s="29" t="s">
        <v>17</v>
      </c>
      <c r="D9" s="29" t="s">
        <v>27</v>
      </c>
      <c r="E9" s="30" t="s">
        <v>28</v>
      </c>
      <c r="F9" s="28" t="s">
        <v>29</v>
      </c>
      <c r="G9" s="33">
        <v>278400</v>
      </c>
      <c r="H9" s="31">
        <v>30000</v>
      </c>
      <c r="I9" s="30" t="s">
        <v>30</v>
      </c>
      <c r="J9" s="29" t="s">
        <v>22</v>
      </c>
      <c r="K9" s="29" t="s">
        <v>31</v>
      </c>
      <c r="L9" s="29" t="s">
        <v>24</v>
      </c>
      <c r="M9" s="29" t="s">
        <v>32</v>
      </c>
    </row>
    <row r="10" s="5" customFormat="1" ht="150" customHeight="1" spans="1:13">
      <c r="A10" s="28">
        <v>3</v>
      </c>
      <c r="B10" s="29" t="s">
        <v>33</v>
      </c>
      <c r="C10" s="29" t="s">
        <v>34</v>
      </c>
      <c r="D10" s="29" t="s">
        <v>15</v>
      </c>
      <c r="E10" s="30" t="s">
        <v>35</v>
      </c>
      <c r="F10" s="28" t="s">
        <v>36</v>
      </c>
      <c r="G10" s="28">
        <v>119658</v>
      </c>
      <c r="H10" s="28">
        <v>105000</v>
      </c>
      <c r="I10" s="30" t="s">
        <v>37</v>
      </c>
      <c r="J10" s="29" t="s">
        <v>38</v>
      </c>
      <c r="K10" s="29" t="s">
        <v>39</v>
      </c>
      <c r="L10" s="29" t="s">
        <v>40</v>
      </c>
      <c r="M10" s="29" t="s">
        <v>41</v>
      </c>
    </row>
    <row r="11" s="5" customFormat="1" ht="200" customHeight="1" spans="1:13">
      <c r="A11" s="28">
        <v>4</v>
      </c>
      <c r="B11" s="29" t="s">
        <v>42</v>
      </c>
      <c r="C11" s="29" t="s">
        <v>34</v>
      </c>
      <c r="D11" s="29" t="s">
        <v>43</v>
      </c>
      <c r="E11" s="34" t="s">
        <v>44</v>
      </c>
      <c r="F11" s="28" t="s">
        <v>45</v>
      </c>
      <c r="G11" s="31">
        <v>212702.02</v>
      </c>
      <c r="H11" s="31">
        <v>70000</v>
      </c>
      <c r="I11" s="30" t="s">
        <v>46</v>
      </c>
      <c r="J11" s="29" t="s">
        <v>47</v>
      </c>
      <c r="K11" s="29" t="s">
        <v>48</v>
      </c>
      <c r="L11" s="29" t="s">
        <v>49</v>
      </c>
      <c r="M11" s="32" t="s">
        <v>25</v>
      </c>
    </row>
    <row r="12" s="5" customFormat="1" ht="94.5" spans="1:13">
      <c r="A12" s="28">
        <v>5</v>
      </c>
      <c r="B12" s="29" t="s">
        <v>50</v>
      </c>
      <c r="C12" s="29" t="s">
        <v>17</v>
      </c>
      <c r="D12" s="29" t="s">
        <v>15</v>
      </c>
      <c r="E12" s="30" t="s">
        <v>51</v>
      </c>
      <c r="F12" s="28" t="s">
        <v>52</v>
      </c>
      <c r="G12" s="31">
        <v>21580</v>
      </c>
      <c r="H12" s="28">
        <v>13474</v>
      </c>
      <c r="I12" s="35" t="s">
        <v>53</v>
      </c>
      <c r="J12" s="29" t="s">
        <v>22</v>
      </c>
      <c r="K12" s="29" t="s">
        <v>54</v>
      </c>
      <c r="L12" s="29" t="s">
        <v>24</v>
      </c>
      <c r="M12" s="32" t="s">
        <v>41</v>
      </c>
    </row>
    <row r="13" s="4" customFormat="1" ht="96" customHeight="1" spans="1:13">
      <c r="A13" s="28">
        <v>6</v>
      </c>
      <c r="B13" s="29" t="s">
        <v>55</v>
      </c>
      <c r="C13" s="29" t="s">
        <v>17</v>
      </c>
      <c r="D13" s="29" t="s">
        <v>56</v>
      </c>
      <c r="E13" s="30" t="s">
        <v>57</v>
      </c>
      <c r="F13" s="28" t="s">
        <v>36</v>
      </c>
      <c r="G13" s="36">
        <v>9626</v>
      </c>
      <c r="H13" s="36">
        <v>5000</v>
      </c>
      <c r="I13" s="30" t="s">
        <v>58</v>
      </c>
      <c r="J13" s="29" t="s">
        <v>22</v>
      </c>
      <c r="K13" s="29" t="s">
        <v>59</v>
      </c>
      <c r="L13" s="29" t="s">
        <v>24</v>
      </c>
      <c r="M13" s="29" t="s">
        <v>60</v>
      </c>
    </row>
    <row r="14" s="5" customFormat="1" ht="161" customHeight="1" spans="1:13">
      <c r="A14" s="28">
        <v>7</v>
      </c>
      <c r="B14" s="29" t="s">
        <v>61</v>
      </c>
      <c r="C14" s="29" t="s">
        <v>17</v>
      </c>
      <c r="D14" s="29" t="s">
        <v>62</v>
      </c>
      <c r="E14" s="30" t="s">
        <v>63</v>
      </c>
      <c r="F14" s="28" t="s">
        <v>36</v>
      </c>
      <c r="G14" s="31">
        <v>54200</v>
      </c>
      <c r="H14" s="31">
        <v>10000</v>
      </c>
      <c r="I14" s="30" t="s">
        <v>64</v>
      </c>
      <c r="J14" s="29" t="s">
        <v>22</v>
      </c>
      <c r="K14" s="29" t="s">
        <v>65</v>
      </c>
      <c r="L14" s="29" t="s">
        <v>24</v>
      </c>
      <c r="M14" s="29" t="s">
        <v>60</v>
      </c>
    </row>
    <row r="15" s="6" customFormat="1" ht="212" customHeight="1" spans="1:13">
      <c r="A15" s="28">
        <v>8</v>
      </c>
      <c r="B15" s="29" t="s">
        <v>66</v>
      </c>
      <c r="C15" s="29" t="s">
        <v>34</v>
      </c>
      <c r="D15" s="29" t="s">
        <v>15</v>
      </c>
      <c r="E15" s="30" t="s">
        <v>67</v>
      </c>
      <c r="F15" s="28" t="s">
        <v>68</v>
      </c>
      <c r="G15" s="31">
        <f>H15+14930+6800</f>
        <v>73840</v>
      </c>
      <c r="H15" s="31">
        <f>13210+38900</f>
        <v>52110</v>
      </c>
      <c r="I15" s="30" t="s">
        <v>69</v>
      </c>
      <c r="J15" s="29" t="s">
        <v>70</v>
      </c>
      <c r="K15" s="29" t="s">
        <v>71</v>
      </c>
      <c r="L15" s="29" t="s">
        <v>72</v>
      </c>
      <c r="M15" s="29" t="s">
        <v>60</v>
      </c>
    </row>
    <row r="16" s="6" customFormat="1" ht="130" customHeight="1" spans="1:13">
      <c r="A16" s="28">
        <v>9</v>
      </c>
      <c r="B16" s="29" t="s">
        <v>73</v>
      </c>
      <c r="C16" s="29" t="s">
        <v>34</v>
      </c>
      <c r="D16" s="29" t="s">
        <v>74</v>
      </c>
      <c r="E16" s="30" t="s">
        <v>75</v>
      </c>
      <c r="F16" s="28" t="s">
        <v>29</v>
      </c>
      <c r="G16" s="31">
        <v>30000</v>
      </c>
      <c r="H16" s="31">
        <v>20000</v>
      </c>
      <c r="I16" s="30" t="s">
        <v>76</v>
      </c>
      <c r="J16" s="29" t="s">
        <v>47</v>
      </c>
      <c r="K16" s="29" t="s">
        <v>77</v>
      </c>
      <c r="L16" s="29" t="s">
        <v>78</v>
      </c>
      <c r="M16" s="29" t="s">
        <v>60</v>
      </c>
    </row>
    <row r="17" s="6" customFormat="1" ht="175" customHeight="1" spans="1:13">
      <c r="A17" s="28">
        <v>10</v>
      </c>
      <c r="B17" s="29" t="s">
        <v>79</v>
      </c>
      <c r="C17" s="29" t="s">
        <v>17</v>
      </c>
      <c r="D17" s="29" t="s">
        <v>80</v>
      </c>
      <c r="E17" s="30" t="s">
        <v>81</v>
      </c>
      <c r="F17" s="28" t="s">
        <v>52</v>
      </c>
      <c r="G17" s="31">
        <v>11391</v>
      </c>
      <c r="H17" s="31">
        <v>10891</v>
      </c>
      <c r="I17" s="30" t="s">
        <v>82</v>
      </c>
      <c r="J17" s="29" t="s">
        <v>83</v>
      </c>
      <c r="K17" s="29" t="s">
        <v>84</v>
      </c>
      <c r="L17" s="29" t="s">
        <v>72</v>
      </c>
      <c r="M17" s="29" t="s">
        <v>60</v>
      </c>
    </row>
    <row r="18" s="6" customFormat="1" ht="336" customHeight="1" spans="1:13">
      <c r="A18" s="28">
        <v>11</v>
      </c>
      <c r="B18" s="29" t="s">
        <v>85</v>
      </c>
      <c r="C18" s="29" t="s">
        <v>34</v>
      </c>
      <c r="D18" s="29" t="s">
        <v>86</v>
      </c>
      <c r="E18" s="30" t="s">
        <v>87</v>
      </c>
      <c r="F18" s="28" t="s">
        <v>68</v>
      </c>
      <c r="G18" s="31">
        <v>7809</v>
      </c>
      <c r="H18" s="31">
        <v>5548</v>
      </c>
      <c r="I18" s="30" t="s">
        <v>88</v>
      </c>
      <c r="J18" s="29" t="s">
        <v>70</v>
      </c>
      <c r="K18" s="29" t="s">
        <v>89</v>
      </c>
      <c r="L18" s="29" t="s">
        <v>72</v>
      </c>
      <c r="M18" s="29" t="s">
        <v>60</v>
      </c>
    </row>
    <row r="19" s="5" customFormat="1" ht="162" customHeight="1" spans="1:13">
      <c r="A19" s="28">
        <v>12</v>
      </c>
      <c r="B19" s="29" t="s">
        <v>90</v>
      </c>
      <c r="C19" s="29" t="s">
        <v>17</v>
      </c>
      <c r="D19" s="29" t="s">
        <v>91</v>
      </c>
      <c r="E19" s="30" t="s">
        <v>92</v>
      </c>
      <c r="F19" s="28" t="s">
        <v>52</v>
      </c>
      <c r="G19" s="31">
        <v>37556</v>
      </c>
      <c r="H19" s="28">
        <v>6900</v>
      </c>
      <c r="I19" s="30" t="s">
        <v>93</v>
      </c>
      <c r="J19" s="29" t="s">
        <v>94</v>
      </c>
      <c r="K19" s="29" t="s">
        <v>95</v>
      </c>
      <c r="L19" s="29" t="s">
        <v>40</v>
      </c>
      <c r="M19" s="32" t="s">
        <v>41</v>
      </c>
    </row>
    <row r="20" s="5" customFormat="1" ht="72" customHeight="1" spans="1:13">
      <c r="A20" s="28">
        <v>13</v>
      </c>
      <c r="B20" s="29" t="s">
        <v>96</v>
      </c>
      <c r="C20" s="29" t="s">
        <v>17</v>
      </c>
      <c r="D20" s="29" t="s">
        <v>15</v>
      </c>
      <c r="E20" s="30" t="s">
        <v>97</v>
      </c>
      <c r="F20" s="28" t="s">
        <v>98</v>
      </c>
      <c r="G20" s="31">
        <v>9216</v>
      </c>
      <c r="H20" s="31">
        <v>8381</v>
      </c>
      <c r="I20" s="30" t="s">
        <v>99</v>
      </c>
      <c r="J20" s="29" t="s">
        <v>38</v>
      </c>
      <c r="K20" s="29" t="s">
        <v>100</v>
      </c>
      <c r="L20" s="29" t="s">
        <v>40</v>
      </c>
      <c r="M20" s="29" t="s">
        <v>60</v>
      </c>
    </row>
    <row r="21" s="5" customFormat="1" ht="249" customHeight="1" spans="1:13">
      <c r="A21" s="28">
        <v>14</v>
      </c>
      <c r="B21" s="29" t="s">
        <v>101</v>
      </c>
      <c r="C21" s="29" t="s">
        <v>17</v>
      </c>
      <c r="D21" s="29" t="s">
        <v>102</v>
      </c>
      <c r="E21" s="30" t="s">
        <v>103</v>
      </c>
      <c r="F21" s="28" t="s">
        <v>104</v>
      </c>
      <c r="G21" s="31">
        <f>45626.58+45987.11</f>
        <v>91613.69</v>
      </c>
      <c r="H21" s="31">
        <v>50000</v>
      </c>
      <c r="I21" s="30" t="s">
        <v>105</v>
      </c>
      <c r="J21" s="29" t="s">
        <v>38</v>
      </c>
      <c r="K21" s="29" t="s">
        <v>106</v>
      </c>
      <c r="L21" s="29" t="s">
        <v>40</v>
      </c>
      <c r="M21" s="29" t="s">
        <v>41</v>
      </c>
    </row>
    <row r="22" s="6" customFormat="1" ht="162" spans="1:13">
      <c r="A22" s="28">
        <v>15</v>
      </c>
      <c r="B22" s="29" t="s">
        <v>107</v>
      </c>
      <c r="C22" s="29" t="s">
        <v>17</v>
      </c>
      <c r="D22" s="29" t="s">
        <v>108</v>
      </c>
      <c r="E22" s="30" t="s">
        <v>109</v>
      </c>
      <c r="F22" s="28" t="s">
        <v>104</v>
      </c>
      <c r="G22" s="31">
        <v>161840</v>
      </c>
      <c r="H22" s="31">
        <v>31840</v>
      </c>
      <c r="I22" s="30" t="s">
        <v>110</v>
      </c>
      <c r="J22" s="29" t="s">
        <v>111</v>
      </c>
      <c r="K22" s="29" t="s">
        <v>112</v>
      </c>
      <c r="L22" s="29" t="s">
        <v>113</v>
      </c>
      <c r="M22" s="32" t="s">
        <v>25</v>
      </c>
    </row>
    <row r="23" s="6" customFormat="1" ht="94.5" spans="1:13">
      <c r="A23" s="28">
        <v>16</v>
      </c>
      <c r="B23" s="29" t="s">
        <v>114</v>
      </c>
      <c r="C23" s="29" t="s">
        <v>17</v>
      </c>
      <c r="D23" s="29" t="s">
        <v>115</v>
      </c>
      <c r="E23" s="30" t="s">
        <v>116</v>
      </c>
      <c r="F23" s="28" t="s">
        <v>98</v>
      </c>
      <c r="G23" s="33">
        <v>9697</v>
      </c>
      <c r="H23" s="31">
        <v>1500</v>
      </c>
      <c r="I23" s="30" t="s">
        <v>117</v>
      </c>
      <c r="J23" s="29" t="s">
        <v>111</v>
      </c>
      <c r="K23" s="29" t="s">
        <v>118</v>
      </c>
      <c r="L23" s="29" t="s">
        <v>113</v>
      </c>
      <c r="M23" s="32" t="s">
        <v>41</v>
      </c>
    </row>
    <row r="24" s="6" customFormat="1" ht="94.5" spans="1:13">
      <c r="A24" s="28">
        <v>17</v>
      </c>
      <c r="B24" s="29" t="s">
        <v>119</v>
      </c>
      <c r="C24" s="29" t="s">
        <v>34</v>
      </c>
      <c r="D24" s="29" t="s">
        <v>120</v>
      </c>
      <c r="E24" s="30" t="s">
        <v>121</v>
      </c>
      <c r="F24" s="28" t="s">
        <v>36</v>
      </c>
      <c r="G24" s="31">
        <v>12798.21</v>
      </c>
      <c r="H24" s="31">
        <v>8500</v>
      </c>
      <c r="I24" s="30" t="s">
        <v>122</v>
      </c>
      <c r="J24" s="29" t="s">
        <v>111</v>
      </c>
      <c r="K24" s="29" t="s">
        <v>112</v>
      </c>
      <c r="L24" s="29" t="s">
        <v>113</v>
      </c>
      <c r="M24" s="29" t="s">
        <v>60</v>
      </c>
    </row>
    <row r="25" s="6" customFormat="1" ht="175" customHeight="1" spans="1:13">
      <c r="A25" s="28">
        <v>18</v>
      </c>
      <c r="B25" s="29" t="s">
        <v>123</v>
      </c>
      <c r="C25" s="29" t="s">
        <v>34</v>
      </c>
      <c r="D25" s="29" t="s">
        <v>124</v>
      </c>
      <c r="E25" s="30" t="s">
        <v>125</v>
      </c>
      <c r="F25" s="28" t="s">
        <v>36</v>
      </c>
      <c r="G25" s="31">
        <v>10815</v>
      </c>
      <c r="H25" s="31">
        <v>7000</v>
      </c>
      <c r="I25" s="30" t="s">
        <v>126</v>
      </c>
      <c r="J25" s="29" t="s">
        <v>127</v>
      </c>
      <c r="K25" s="29" t="s">
        <v>128</v>
      </c>
      <c r="L25" s="29" t="s">
        <v>24</v>
      </c>
      <c r="M25" s="29" t="s">
        <v>60</v>
      </c>
    </row>
    <row r="26" s="5" customFormat="1" ht="180" customHeight="1" spans="1:13">
      <c r="A26" s="28">
        <v>19</v>
      </c>
      <c r="B26" s="29" t="s">
        <v>129</v>
      </c>
      <c r="C26" s="29" t="s">
        <v>17</v>
      </c>
      <c r="D26" s="29" t="s">
        <v>130</v>
      </c>
      <c r="E26" s="30" t="s">
        <v>131</v>
      </c>
      <c r="F26" s="28" t="s">
        <v>104</v>
      </c>
      <c r="G26" s="31">
        <v>49700</v>
      </c>
      <c r="H26" s="28">
        <v>18000</v>
      </c>
      <c r="I26" s="30" t="s">
        <v>132</v>
      </c>
      <c r="J26" s="29" t="s">
        <v>133</v>
      </c>
      <c r="K26" s="29" t="s">
        <v>134</v>
      </c>
      <c r="L26" s="29" t="s">
        <v>113</v>
      </c>
      <c r="M26" s="32" t="s">
        <v>41</v>
      </c>
    </row>
    <row r="27" s="5" customFormat="1" ht="166" customHeight="1" spans="1:13">
      <c r="A27" s="28">
        <v>20</v>
      </c>
      <c r="B27" s="29" t="s">
        <v>135</v>
      </c>
      <c r="C27" s="29" t="s">
        <v>17</v>
      </c>
      <c r="D27" s="29" t="s">
        <v>136</v>
      </c>
      <c r="E27" s="30" t="s">
        <v>137</v>
      </c>
      <c r="F27" s="28" t="s">
        <v>36</v>
      </c>
      <c r="G27" s="31">
        <v>15000</v>
      </c>
      <c r="H27" s="31">
        <v>14600</v>
      </c>
      <c r="I27" s="30" t="s">
        <v>138</v>
      </c>
      <c r="J27" s="29" t="s">
        <v>139</v>
      </c>
      <c r="K27" s="29" t="s">
        <v>140</v>
      </c>
      <c r="L27" s="29" t="s">
        <v>113</v>
      </c>
      <c r="M27" s="29" t="s">
        <v>60</v>
      </c>
    </row>
    <row r="28" s="5" customFormat="1" ht="152" customHeight="1" spans="1:13">
      <c r="A28" s="28">
        <v>21</v>
      </c>
      <c r="B28" s="29" t="s">
        <v>141</v>
      </c>
      <c r="C28" s="29" t="s">
        <v>34</v>
      </c>
      <c r="D28" s="29" t="s">
        <v>142</v>
      </c>
      <c r="E28" s="30" t="s">
        <v>143</v>
      </c>
      <c r="F28" s="28">
        <v>2025</v>
      </c>
      <c r="G28" s="31">
        <v>2000</v>
      </c>
      <c r="H28" s="37">
        <v>1600</v>
      </c>
      <c r="I28" s="30" t="s">
        <v>144</v>
      </c>
      <c r="J28" s="29" t="s">
        <v>139</v>
      </c>
      <c r="K28" s="29" t="s">
        <v>145</v>
      </c>
      <c r="L28" s="29" t="s">
        <v>113</v>
      </c>
      <c r="M28" s="29" t="s">
        <v>60</v>
      </c>
    </row>
    <row r="29" s="5" customFormat="1" ht="99" customHeight="1" spans="1:13">
      <c r="A29" s="28">
        <v>22</v>
      </c>
      <c r="B29" s="29" t="s">
        <v>146</v>
      </c>
      <c r="C29" s="29" t="s">
        <v>17</v>
      </c>
      <c r="D29" s="29" t="s">
        <v>15</v>
      </c>
      <c r="E29" s="30" t="s">
        <v>147</v>
      </c>
      <c r="F29" s="28" t="s">
        <v>148</v>
      </c>
      <c r="G29" s="31">
        <v>26809</v>
      </c>
      <c r="H29" s="31">
        <v>18309</v>
      </c>
      <c r="I29" s="30" t="s">
        <v>149</v>
      </c>
      <c r="J29" s="29" t="s">
        <v>83</v>
      </c>
      <c r="K29" s="29" t="s">
        <v>150</v>
      </c>
      <c r="L29" s="29" t="s">
        <v>113</v>
      </c>
      <c r="M29" s="29" t="s">
        <v>60</v>
      </c>
    </row>
    <row r="30" s="5" customFormat="1" ht="141" customHeight="1" spans="1:13">
      <c r="A30" s="28">
        <v>23</v>
      </c>
      <c r="B30" s="29" t="s">
        <v>151</v>
      </c>
      <c r="C30" s="29" t="s">
        <v>17</v>
      </c>
      <c r="D30" s="29" t="s">
        <v>152</v>
      </c>
      <c r="E30" s="30" t="s">
        <v>153</v>
      </c>
      <c r="F30" s="28" t="s">
        <v>98</v>
      </c>
      <c r="G30" s="31">
        <v>3581.3906</v>
      </c>
      <c r="H30" s="31">
        <v>2581</v>
      </c>
      <c r="I30" s="30" t="s">
        <v>154</v>
      </c>
      <c r="J30" s="29" t="s">
        <v>83</v>
      </c>
      <c r="K30" s="29" t="s">
        <v>155</v>
      </c>
      <c r="L30" s="29" t="s">
        <v>113</v>
      </c>
      <c r="M30" s="29" t="s">
        <v>60</v>
      </c>
    </row>
    <row r="31" s="5" customFormat="1" ht="107" customHeight="1" spans="1:13">
      <c r="A31" s="28">
        <v>24</v>
      </c>
      <c r="B31" s="29" t="s">
        <v>156</v>
      </c>
      <c r="C31" s="29" t="s">
        <v>17</v>
      </c>
      <c r="D31" s="29" t="s">
        <v>157</v>
      </c>
      <c r="E31" s="30" t="s">
        <v>158</v>
      </c>
      <c r="F31" s="28" t="s">
        <v>104</v>
      </c>
      <c r="G31" s="31">
        <v>4500</v>
      </c>
      <c r="H31" s="31">
        <v>1000</v>
      </c>
      <c r="I31" s="30" t="s">
        <v>159</v>
      </c>
      <c r="J31" s="29" t="s">
        <v>133</v>
      </c>
      <c r="K31" s="29" t="s">
        <v>160</v>
      </c>
      <c r="L31" s="29" t="s">
        <v>113</v>
      </c>
      <c r="M31" s="29" t="s">
        <v>60</v>
      </c>
    </row>
    <row r="32" s="5" customFormat="1" ht="107" customHeight="1" spans="1:13">
      <c r="A32" s="28">
        <v>25</v>
      </c>
      <c r="B32" s="29" t="s">
        <v>161</v>
      </c>
      <c r="C32" s="29" t="s">
        <v>17</v>
      </c>
      <c r="D32" s="29" t="s">
        <v>15</v>
      </c>
      <c r="E32" s="30" t="s">
        <v>162</v>
      </c>
      <c r="F32" s="29" t="s">
        <v>104</v>
      </c>
      <c r="G32" s="31">
        <v>199850</v>
      </c>
      <c r="H32" s="31">
        <v>169850</v>
      </c>
      <c r="I32" s="30" t="s">
        <v>163</v>
      </c>
      <c r="J32" s="29" t="s">
        <v>127</v>
      </c>
      <c r="K32" s="29" t="s">
        <v>164</v>
      </c>
      <c r="L32" s="29" t="s">
        <v>78</v>
      </c>
      <c r="M32" s="32" t="s">
        <v>25</v>
      </c>
    </row>
    <row r="33" s="5" customFormat="1" ht="139" customHeight="1" spans="1:13">
      <c r="A33" s="28">
        <v>26</v>
      </c>
      <c r="B33" s="29" t="s">
        <v>165</v>
      </c>
      <c r="C33" s="29" t="s">
        <v>17</v>
      </c>
      <c r="D33" s="29" t="s">
        <v>15</v>
      </c>
      <c r="E33" s="30" t="s">
        <v>166</v>
      </c>
      <c r="F33" s="28" t="s">
        <v>167</v>
      </c>
      <c r="G33" s="31">
        <v>284486</v>
      </c>
      <c r="H33" s="31">
        <v>80000</v>
      </c>
      <c r="I33" s="30" t="s">
        <v>168</v>
      </c>
      <c r="J33" s="29" t="s">
        <v>94</v>
      </c>
      <c r="K33" s="29" t="s">
        <v>169</v>
      </c>
      <c r="L33" s="29" t="s">
        <v>78</v>
      </c>
      <c r="M33" s="32" t="s">
        <v>25</v>
      </c>
    </row>
    <row r="34" s="5" customFormat="1" ht="135" customHeight="1" spans="1:13">
      <c r="A34" s="28">
        <v>27</v>
      </c>
      <c r="B34" s="29" t="s">
        <v>170</v>
      </c>
      <c r="C34" s="29" t="s">
        <v>17</v>
      </c>
      <c r="D34" s="29" t="s">
        <v>171</v>
      </c>
      <c r="E34" s="34" t="s">
        <v>172</v>
      </c>
      <c r="F34" s="28" t="s">
        <v>173</v>
      </c>
      <c r="G34" s="31">
        <v>137408</v>
      </c>
      <c r="H34" s="31">
        <v>26408</v>
      </c>
      <c r="I34" s="30" t="s">
        <v>174</v>
      </c>
      <c r="J34" s="29" t="s">
        <v>175</v>
      </c>
      <c r="K34" s="29" t="s">
        <v>176</v>
      </c>
      <c r="L34" s="29" t="s">
        <v>78</v>
      </c>
      <c r="M34" s="29" t="s">
        <v>60</v>
      </c>
    </row>
    <row r="35" s="5" customFormat="1" ht="231" customHeight="1" spans="1:13">
      <c r="A35" s="28">
        <v>28</v>
      </c>
      <c r="B35" s="29" t="s">
        <v>177</v>
      </c>
      <c r="C35" s="29" t="s">
        <v>17</v>
      </c>
      <c r="D35" s="29" t="s">
        <v>178</v>
      </c>
      <c r="E35" s="30" t="s">
        <v>179</v>
      </c>
      <c r="F35" s="28" t="s">
        <v>104</v>
      </c>
      <c r="G35" s="31">
        <v>89020</v>
      </c>
      <c r="H35" s="31">
        <v>49020</v>
      </c>
      <c r="I35" s="30" t="s">
        <v>180</v>
      </c>
      <c r="J35" s="29" t="s">
        <v>127</v>
      </c>
      <c r="K35" s="29" t="s">
        <v>181</v>
      </c>
      <c r="L35" s="29" t="s">
        <v>78</v>
      </c>
      <c r="M35" s="32" t="s">
        <v>25</v>
      </c>
    </row>
    <row r="36" s="5" customFormat="1" ht="100" customHeight="1" spans="1:13">
      <c r="A36" s="28">
        <v>29</v>
      </c>
      <c r="B36" s="29" t="s">
        <v>182</v>
      </c>
      <c r="C36" s="29" t="s">
        <v>17</v>
      </c>
      <c r="D36" s="29" t="s">
        <v>183</v>
      </c>
      <c r="E36" s="30" t="s">
        <v>184</v>
      </c>
      <c r="F36" s="28" t="s">
        <v>52</v>
      </c>
      <c r="G36" s="31">
        <v>46866</v>
      </c>
      <c r="H36" s="31">
        <v>26866</v>
      </c>
      <c r="I36" s="30" t="s">
        <v>185</v>
      </c>
      <c r="J36" s="29" t="s">
        <v>127</v>
      </c>
      <c r="K36" s="29" t="s">
        <v>186</v>
      </c>
      <c r="L36" s="29" t="s">
        <v>78</v>
      </c>
      <c r="M36" s="32" t="s">
        <v>25</v>
      </c>
    </row>
    <row r="37" s="5" customFormat="1" ht="171" customHeight="1" spans="1:13">
      <c r="A37" s="28">
        <v>30</v>
      </c>
      <c r="B37" s="29" t="s">
        <v>187</v>
      </c>
      <c r="C37" s="29" t="s">
        <v>17</v>
      </c>
      <c r="D37" s="29" t="s">
        <v>188</v>
      </c>
      <c r="E37" s="30" t="s">
        <v>189</v>
      </c>
      <c r="F37" s="28" t="s">
        <v>98</v>
      </c>
      <c r="G37" s="38">
        <v>40355</v>
      </c>
      <c r="H37" s="28">
        <v>24321</v>
      </c>
      <c r="I37" s="30" t="s">
        <v>190</v>
      </c>
      <c r="J37" s="29" t="s">
        <v>127</v>
      </c>
      <c r="K37" s="29" t="s">
        <v>191</v>
      </c>
      <c r="L37" s="29" t="s">
        <v>78</v>
      </c>
      <c r="M37" s="29" t="s">
        <v>41</v>
      </c>
    </row>
    <row r="38" s="5" customFormat="1" ht="110" customHeight="1" spans="1:13">
      <c r="A38" s="28">
        <v>31</v>
      </c>
      <c r="B38" s="29" t="s">
        <v>192</v>
      </c>
      <c r="C38" s="29" t="s">
        <v>17</v>
      </c>
      <c r="D38" s="29" t="s">
        <v>193</v>
      </c>
      <c r="E38" s="30" t="s">
        <v>194</v>
      </c>
      <c r="F38" s="28" t="s">
        <v>98</v>
      </c>
      <c r="G38" s="38">
        <v>39454</v>
      </c>
      <c r="H38" s="36">
        <v>10000</v>
      </c>
      <c r="I38" s="30" t="s">
        <v>195</v>
      </c>
      <c r="J38" s="29" t="s">
        <v>127</v>
      </c>
      <c r="K38" s="29" t="s">
        <v>196</v>
      </c>
      <c r="L38" s="29" t="s">
        <v>78</v>
      </c>
      <c r="M38" s="29" t="s">
        <v>60</v>
      </c>
    </row>
    <row r="39" s="5" customFormat="1" ht="158" customHeight="1" spans="1:13">
      <c r="A39" s="28">
        <v>32</v>
      </c>
      <c r="B39" s="29" t="s">
        <v>197</v>
      </c>
      <c r="C39" s="29" t="s">
        <v>17</v>
      </c>
      <c r="D39" s="29" t="s">
        <v>198</v>
      </c>
      <c r="E39" s="30" t="s">
        <v>199</v>
      </c>
      <c r="F39" s="28" t="s">
        <v>36</v>
      </c>
      <c r="G39" s="31">
        <v>18497</v>
      </c>
      <c r="H39" s="28">
        <v>12580</v>
      </c>
      <c r="I39" s="30" t="s">
        <v>200</v>
      </c>
      <c r="J39" s="29" t="s">
        <v>94</v>
      </c>
      <c r="K39" s="29" t="s">
        <v>201</v>
      </c>
      <c r="L39" s="29" t="s">
        <v>78</v>
      </c>
      <c r="M39" s="29" t="s">
        <v>41</v>
      </c>
    </row>
    <row r="40" s="5" customFormat="1" ht="258" customHeight="1" spans="1:13">
      <c r="A40" s="28">
        <v>33</v>
      </c>
      <c r="B40" s="29" t="s">
        <v>202</v>
      </c>
      <c r="C40" s="29" t="s">
        <v>34</v>
      </c>
      <c r="D40" s="29" t="s">
        <v>203</v>
      </c>
      <c r="E40" s="30" t="s">
        <v>204</v>
      </c>
      <c r="F40" s="28" t="s">
        <v>205</v>
      </c>
      <c r="G40" s="31">
        <v>134769.09</v>
      </c>
      <c r="H40" s="31">
        <v>18000</v>
      </c>
      <c r="I40" s="30" t="s">
        <v>206</v>
      </c>
      <c r="J40" s="29" t="s">
        <v>127</v>
      </c>
      <c r="K40" s="29" t="s">
        <v>186</v>
      </c>
      <c r="L40" s="29" t="s">
        <v>78</v>
      </c>
      <c r="M40" s="32" t="s">
        <v>25</v>
      </c>
    </row>
    <row r="41" s="5" customFormat="1" ht="143" customHeight="1" spans="1:13">
      <c r="A41" s="28">
        <v>34</v>
      </c>
      <c r="B41" s="29" t="s">
        <v>207</v>
      </c>
      <c r="C41" s="29" t="s">
        <v>34</v>
      </c>
      <c r="D41" s="29" t="s">
        <v>208</v>
      </c>
      <c r="E41" s="34" t="s">
        <v>209</v>
      </c>
      <c r="F41" s="39" t="s">
        <v>205</v>
      </c>
      <c r="G41" s="40">
        <v>23021</v>
      </c>
      <c r="H41" s="40">
        <v>5000</v>
      </c>
      <c r="I41" s="34" t="s">
        <v>210</v>
      </c>
      <c r="J41" s="39" t="s">
        <v>127</v>
      </c>
      <c r="K41" s="39" t="s">
        <v>211</v>
      </c>
      <c r="L41" s="29" t="s">
        <v>78</v>
      </c>
      <c r="M41" s="32" t="s">
        <v>60</v>
      </c>
    </row>
    <row r="42" s="5" customFormat="1" ht="102" customHeight="1" spans="1:13">
      <c r="A42" s="28">
        <v>35</v>
      </c>
      <c r="B42" s="29" t="s">
        <v>212</v>
      </c>
      <c r="C42" s="29" t="s">
        <v>17</v>
      </c>
      <c r="D42" s="29" t="s">
        <v>74</v>
      </c>
      <c r="E42" s="30" t="s">
        <v>213</v>
      </c>
      <c r="F42" s="28" t="s">
        <v>214</v>
      </c>
      <c r="G42" s="31">
        <v>170000</v>
      </c>
      <c r="H42" s="31">
        <v>25000</v>
      </c>
      <c r="I42" s="30" t="s">
        <v>215</v>
      </c>
      <c r="J42" s="29" t="s">
        <v>47</v>
      </c>
      <c r="K42" s="29" t="s">
        <v>77</v>
      </c>
      <c r="L42" s="29" t="s">
        <v>78</v>
      </c>
      <c r="M42" s="29" t="s">
        <v>60</v>
      </c>
    </row>
    <row r="43" s="1" customFormat="1" customHeight="1" spans="1:13">
      <c r="A43" s="29"/>
      <c r="B43" s="41" t="s">
        <v>216</v>
      </c>
      <c r="C43" s="29"/>
      <c r="D43" s="25">
        <f>COUNTA(D44:D56)</f>
        <v>13</v>
      </c>
      <c r="E43" s="30"/>
      <c r="F43" s="28"/>
      <c r="G43" s="27">
        <f>SUM(G44:G56)</f>
        <v>1203949.77</v>
      </c>
      <c r="H43" s="27">
        <f>SUM(H44:H56)</f>
        <v>456575</v>
      </c>
      <c r="I43" s="30"/>
      <c r="J43" s="29"/>
      <c r="K43" s="29"/>
      <c r="L43" s="29"/>
      <c r="M43" s="29"/>
    </row>
    <row r="44" s="5" customFormat="1" ht="122" customHeight="1" spans="1:13">
      <c r="A44" s="28">
        <v>1</v>
      </c>
      <c r="B44" s="29" t="s">
        <v>217</v>
      </c>
      <c r="C44" s="29" t="s">
        <v>17</v>
      </c>
      <c r="D44" s="29" t="s">
        <v>218</v>
      </c>
      <c r="E44" s="30" t="s">
        <v>219</v>
      </c>
      <c r="F44" s="28" t="s">
        <v>104</v>
      </c>
      <c r="G44" s="31">
        <v>44000</v>
      </c>
      <c r="H44" s="31">
        <v>18000</v>
      </c>
      <c r="I44" s="30" t="s">
        <v>220</v>
      </c>
      <c r="J44" s="29" t="s">
        <v>133</v>
      </c>
      <c r="K44" s="29" t="s">
        <v>221</v>
      </c>
      <c r="L44" s="29" t="s">
        <v>40</v>
      </c>
      <c r="M44" s="29" t="s">
        <v>41</v>
      </c>
    </row>
    <row r="45" s="5" customFormat="1" ht="139" customHeight="1" spans="1:13">
      <c r="A45" s="28">
        <v>2</v>
      </c>
      <c r="B45" s="29" t="s">
        <v>222</v>
      </c>
      <c r="C45" s="29" t="s">
        <v>17</v>
      </c>
      <c r="D45" s="29" t="s">
        <v>218</v>
      </c>
      <c r="E45" s="30" t="s">
        <v>223</v>
      </c>
      <c r="F45" s="28" t="s">
        <v>104</v>
      </c>
      <c r="G45" s="31">
        <v>437517</v>
      </c>
      <c r="H45" s="31">
        <v>75000</v>
      </c>
      <c r="I45" s="30" t="s">
        <v>224</v>
      </c>
      <c r="J45" s="29" t="s">
        <v>175</v>
      </c>
      <c r="K45" s="29" t="s">
        <v>225</v>
      </c>
      <c r="L45" s="29" t="s">
        <v>78</v>
      </c>
      <c r="M45" s="29" t="s">
        <v>60</v>
      </c>
    </row>
    <row r="46" s="5" customFormat="1" ht="138" customHeight="1" spans="1:13">
      <c r="A46" s="28">
        <v>3</v>
      </c>
      <c r="B46" s="29" t="s">
        <v>226</v>
      </c>
      <c r="C46" s="29" t="s">
        <v>17</v>
      </c>
      <c r="D46" s="29" t="s">
        <v>218</v>
      </c>
      <c r="E46" s="30" t="s">
        <v>227</v>
      </c>
      <c r="F46" s="28" t="s">
        <v>228</v>
      </c>
      <c r="G46" s="31">
        <v>341614</v>
      </c>
      <c r="H46" s="31">
        <v>131614</v>
      </c>
      <c r="I46" s="30" t="s">
        <v>229</v>
      </c>
      <c r="J46" s="29" t="s">
        <v>175</v>
      </c>
      <c r="K46" s="29" t="s">
        <v>230</v>
      </c>
      <c r="L46" s="29" t="s">
        <v>78</v>
      </c>
      <c r="M46" s="29" t="s">
        <v>41</v>
      </c>
    </row>
    <row r="47" s="5" customFormat="1" ht="102" customHeight="1" spans="1:13">
      <c r="A47" s="28">
        <v>4</v>
      </c>
      <c r="B47" s="29" t="s">
        <v>231</v>
      </c>
      <c r="C47" s="29" t="s">
        <v>17</v>
      </c>
      <c r="D47" s="29" t="s">
        <v>218</v>
      </c>
      <c r="E47" s="30" t="s">
        <v>232</v>
      </c>
      <c r="F47" s="28" t="s">
        <v>36</v>
      </c>
      <c r="G47" s="31">
        <v>130000</v>
      </c>
      <c r="H47" s="31">
        <v>60000</v>
      </c>
      <c r="I47" s="30" t="s">
        <v>233</v>
      </c>
      <c r="J47" s="29" t="s">
        <v>133</v>
      </c>
      <c r="K47" s="29" t="s">
        <v>234</v>
      </c>
      <c r="L47" s="29" t="s">
        <v>49</v>
      </c>
      <c r="M47" s="29" t="s">
        <v>41</v>
      </c>
    </row>
    <row r="48" s="5" customFormat="1" ht="72" customHeight="1" spans="1:13">
      <c r="A48" s="28">
        <v>5</v>
      </c>
      <c r="B48" s="29" t="s">
        <v>235</v>
      </c>
      <c r="C48" s="29" t="s">
        <v>17</v>
      </c>
      <c r="D48" s="29" t="s">
        <v>218</v>
      </c>
      <c r="E48" s="30" t="s">
        <v>236</v>
      </c>
      <c r="F48" s="28" t="s">
        <v>98</v>
      </c>
      <c r="G48" s="31">
        <v>35000</v>
      </c>
      <c r="H48" s="31">
        <v>21500</v>
      </c>
      <c r="I48" s="30" t="s">
        <v>237</v>
      </c>
      <c r="J48" s="29" t="s">
        <v>70</v>
      </c>
      <c r="K48" s="29" t="s">
        <v>234</v>
      </c>
      <c r="L48" s="29" t="s">
        <v>238</v>
      </c>
      <c r="M48" s="29" t="s">
        <v>41</v>
      </c>
    </row>
    <row r="49" s="5" customFormat="1" ht="79" customHeight="1" spans="1:13">
      <c r="A49" s="28">
        <v>6</v>
      </c>
      <c r="B49" s="29" t="s">
        <v>239</v>
      </c>
      <c r="C49" s="29" t="s">
        <v>17</v>
      </c>
      <c r="D49" s="29" t="s">
        <v>218</v>
      </c>
      <c r="E49" s="30" t="s">
        <v>240</v>
      </c>
      <c r="F49" s="28" t="s">
        <v>98</v>
      </c>
      <c r="G49" s="31">
        <v>41000</v>
      </c>
      <c r="H49" s="31">
        <v>30000</v>
      </c>
      <c r="I49" s="30" t="s">
        <v>241</v>
      </c>
      <c r="J49" s="29" t="s">
        <v>70</v>
      </c>
      <c r="K49" s="29" t="s">
        <v>234</v>
      </c>
      <c r="L49" s="29" t="s">
        <v>238</v>
      </c>
      <c r="M49" s="29" t="s">
        <v>60</v>
      </c>
    </row>
    <row r="50" s="5" customFormat="1" ht="82" customHeight="1" spans="1:13">
      <c r="A50" s="28">
        <v>7</v>
      </c>
      <c r="B50" s="29" t="s">
        <v>242</v>
      </c>
      <c r="C50" s="29" t="s">
        <v>34</v>
      </c>
      <c r="D50" s="29" t="s">
        <v>218</v>
      </c>
      <c r="E50" s="30" t="s">
        <v>243</v>
      </c>
      <c r="F50" s="28">
        <v>2025</v>
      </c>
      <c r="G50" s="31">
        <v>26000</v>
      </c>
      <c r="H50" s="31">
        <v>26000</v>
      </c>
      <c r="I50" s="30" t="s">
        <v>244</v>
      </c>
      <c r="J50" s="29" t="s">
        <v>70</v>
      </c>
      <c r="K50" s="29" t="s">
        <v>234</v>
      </c>
      <c r="L50" s="29" t="s">
        <v>238</v>
      </c>
      <c r="M50" s="29" t="s">
        <v>60</v>
      </c>
    </row>
    <row r="51" s="5" customFormat="1" ht="79" customHeight="1" spans="1:13">
      <c r="A51" s="28">
        <v>8</v>
      </c>
      <c r="B51" s="29" t="s">
        <v>245</v>
      </c>
      <c r="C51" s="29" t="s">
        <v>34</v>
      </c>
      <c r="D51" s="29" t="s">
        <v>218</v>
      </c>
      <c r="E51" s="30" t="s">
        <v>246</v>
      </c>
      <c r="F51" s="28" t="s">
        <v>68</v>
      </c>
      <c r="G51" s="31">
        <v>38000</v>
      </c>
      <c r="H51" s="31">
        <v>25000</v>
      </c>
      <c r="I51" s="30" t="s">
        <v>247</v>
      </c>
      <c r="J51" s="29" t="s">
        <v>70</v>
      </c>
      <c r="K51" s="29" t="s">
        <v>234</v>
      </c>
      <c r="L51" s="29" t="s">
        <v>238</v>
      </c>
      <c r="M51" s="29" t="s">
        <v>60</v>
      </c>
    </row>
    <row r="52" s="5" customFormat="1" ht="72" customHeight="1" spans="1:13">
      <c r="A52" s="28">
        <v>9</v>
      </c>
      <c r="B52" s="29" t="s">
        <v>248</v>
      </c>
      <c r="C52" s="29" t="s">
        <v>34</v>
      </c>
      <c r="D52" s="29" t="s">
        <v>218</v>
      </c>
      <c r="E52" s="30" t="s">
        <v>249</v>
      </c>
      <c r="F52" s="28" t="s">
        <v>68</v>
      </c>
      <c r="G52" s="31">
        <v>36000</v>
      </c>
      <c r="H52" s="31">
        <v>25000</v>
      </c>
      <c r="I52" s="30" t="s">
        <v>247</v>
      </c>
      <c r="J52" s="29" t="s">
        <v>70</v>
      </c>
      <c r="K52" s="29" t="s">
        <v>234</v>
      </c>
      <c r="L52" s="29" t="s">
        <v>238</v>
      </c>
      <c r="M52" s="29" t="s">
        <v>60</v>
      </c>
    </row>
    <row r="53" s="5" customFormat="1" ht="75" customHeight="1" spans="1:13">
      <c r="A53" s="28">
        <v>10</v>
      </c>
      <c r="B53" s="29" t="s">
        <v>250</v>
      </c>
      <c r="C53" s="29" t="s">
        <v>34</v>
      </c>
      <c r="D53" s="29" t="s">
        <v>218</v>
      </c>
      <c r="E53" s="30" t="s">
        <v>251</v>
      </c>
      <c r="F53" s="28" t="s">
        <v>68</v>
      </c>
      <c r="G53" s="31">
        <v>31394.54</v>
      </c>
      <c r="H53" s="31">
        <v>20000</v>
      </c>
      <c r="I53" s="30" t="s">
        <v>252</v>
      </c>
      <c r="J53" s="29" t="s">
        <v>94</v>
      </c>
      <c r="K53" s="29" t="s">
        <v>234</v>
      </c>
      <c r="L53" s="29" t="s">
        <v>40</v>
      </c>
      <c r="M53" s="29" t="s">
        <v>60</v>
      </c>
    </row>
    <row r="54" s="5" customFormat="1" ht="97" customHeight="1" spans="1:13">
      <c r="A54" s="28">
        <v>11</v>
      </c>
      <c r="B54" s="29" t="s">
        <v>253</v>
      </c>
      <c r="C54" s="29" t="s">
        <v>34</v>
      </c>
      <c r="D54" s="29" t="s">
        <v>218</v>
      </c>
      <c r="E54" s="30" t="s">
        <v>254</v>
      </c>
      <c r="F54" s="28" t="s">
        <v>68</v>
      </c>
      <c r="G54" s="31">
        <v>17763</v>
      </c>
      <c r="H54" s="31">
        <v>8000</v>
      </c>
      <c r="I54" s="30" t="s">
        <v>255</v>
      </c>
      <c r="J54" s="29" t="s">
        <v>70</v>
      </c>
      <c r="K54" s="29" t="s">
        <v>234</v>
      </c>
      <c r="L54" s="29" t="s">
        <v>72</v>
      </c>
      <c r="M54" s="29" t="s">
        <v>60</v>
      </c>
    </row>
    <row r="55" s="7" customFormat="1" ht="75" customHeight="1" spans="1:13">
      <c r="A55" s="28">
        <v>12</v>
      </c>
      <c r="B55" s="42" t="s">
        <v>256</v>
      </c>
      <c r="C55" s="42" t="s">
        <v>34</v>
      </c>
      <c r="D55" s="42" t="s">
        <v>218</v>
      </c>
      <c r="E55" s="43" t="s">
        <v>257</v>
      </c>
      <c r="F55" s="44" t="s">
        <v>68</v>
      </c>
      <c r="G55" s="45">
        <v>16500</v>
      </c>
      <c r="H55" s="45">
        <v>8000</v>
      </c>
      <c r="I55" s="30" t="s">
        <v>258</v>
      </c>
      <c r="J55" s="42" t="s">
        <v>259</v>
      </c>
      <c r="K55" s="42" t="s">
        <v>234</v>
      </c>
      <c r="L55" s="42" t="s">
        <v>49</v>
      </c>
      <c r="M55" s="42" t="s">
        <v>60</v>
      </c>
    </row>
    <row r="56" s="5" customFormat="1" ht="98" customHeight="1" spans="1:13">
      <c r="A56" s="28">
        <v>13</v>
      </c>
      <c r="B56" s="29" t="s">
        <v>260</v>
      </c>
      <c r="C56" s="29" t="s">
        <v>34</v>
      </c>
      <c r="D56" s="29" t="s">
        <v>218</v>
      </c>
      <c r="E56" s="30" t="s">
        <v>261</v>
      </c>
      <c r="F56" s="28" t="s">
        <v>98</v>
      </c>
      <c r="G56" s="46">
        <v>9161.23</v>
      </c>
      <c r="H56" s="46">
        <v>8461</v>
      </c>
      <c r="I56" s="47" t="s">
        <v>262</v>
      </c>
      <c r="J56" s="48" t="s">
        <v>175</v>
      </c>
      <c r="K56" s="48" t="s">
        <v>225</v>
      </c>
      <c r="L56" s="48" t="s">
        <v>78</v>
      </c>
      <c r="M56" s="29" t="s">
        <v>60</v>
      </c>
    </row>
    <row r="57" s="1" customFormat="1" customHeight="1" spans="1:13">
      <c r="A57" s="29"/>
      <c r="B57" s="41" t="s">
        <v>263</v>
      </c>
      <c r="C57" s="29"/>
      <c r="D57" s="25">
        <f>COUNTA(D58:D80)</f>
        <v>23</v>
      </c>
      <c r="E57" s="30"/>
      <c r="F57" s="28"/>
      <c r="G57" s="27">
        <f>SUM(G58:G80)</f>
        <v>626246.1</v>
      </c>
      <c r="H57" s="27">
        <f>SUM(H58:H80)</f>
        <v>302487</v>
      </c>
      <c r="I57" s="30"/>
      <c r="J57" s="29"/>
      <c r="K57" s="29"/>
      <c r="L57" s="29"/>
      <c r="M57" s="29"/>
    </row>
    <row r="58" s="5" customFormat="1" ht="79" customHeight="1" spans="1:13">
      <c r="A58" s="28">
        <v>1</v>
      </c>
      <c r="B58" s="29" t="s">
        <v>264</v>
      </c>
      <c r="C58" s="29" t="s">
        <v>17</v>
      </c>
      <c r="D58" s="29" t="s">
        <v>265</v>
      </c>
      <c r="E58" s="30" t="s">
        <v>266</v>
      </c>
      <c r="F58" s="28" t="s">
        <v>98</v>
      </c>
      <c r="G58" s="31">
        <v>28000</v>
      </c>
      <c r="H58" s="28">
        <v>22992</v>
      </c>
      <c r="I58" s="30" t="s">
        <v>267</v>
      </c>
      <c r="J58" s="29" t="s">
        <v>268</v>
      </c>
      <c r="K58" s="29" t="s">
        <v>269</v>
      </c>
      <c r="L58" s="29" t="s">
        <v>40</v>
      </c>
      <c r="M58" s="29" t="s">
        <v>41</v>
      </c>
    </row>
    <row r="59" s="5" customFormat="1" ht="92" customHeight="1" spans="1:13">
      <c r="A59" s="28">
        <v>2</v>
      </c>
      <c r="B59" s="29" t="s">
        <v>270</v>
      </c>
      <c r="C59" s="29" t="s">
        <v>271</v>
      </c>
      <c r="D59" s="29" t="s">
        <v>265</v>
      </c>
      <c r="E59" s="30" t="s">
        <v>272</v>
      </c>
      <c r="F59" s="28" t="s">
        <v>98</v>
      </c>
      <c r="G59" s="31">
        <v>4027</v>
      </c>
      <c r="H59" s="31">
        <v>3917</v>
      </c>
      <c r="I59" s="30" t="s">
        <v>273</v>
      </c>
      <c r="J59" s="29" t="s">
        <v>274</v>
      </c>
      <c r="K59" s="29" t="s">
        <v>275</v>
      </c>
      <c r="L59" s="29" t="s">
        <v>113</v>
      </c>
      <c r="M59" s="29" t="s">
        <v>60</v>
      </c>
    </row>
    <row r="60" s="5" customFormat="1" ht="74" customHeight="1" spans="1:13">
      <c r="A60" s="28">
        <v>3</v>
      </c>
      <c r="B60" s="29" t="s">
        <v>276</v>
      </c>
      <c r="C60" s="29" t="s">
        <v>17</v>
      </c>
      <c r="D60" s="29" t="s">
        <v>265</v>
      </c>
      <c r="E60" s="30" t="s">
        <v>277</v>
      </c>
      <c r="F60" s="28" t="s">
        <v>278</v>
      </c>
      <c r="G60" s="49">
        <v>75333.1</v>
      </c>
      <c r="H60" s="31">
        <v>20000</v>
      </c>
      <c r="I60" s="47" t="s">
        <v>279</v>
      </c>
      <c r="J60" s="29" t="s">
        <v>139</v>
      </c>
      <c r="K60" s="29" t="s">
        <v>280</v>
      </c>
      <c r="L60" s="29" t="s">
        <v>113</v>
      </c>
      <c r="M60" s="29" t="s">
        <v>25</v>
      </c>
    </row>
    <row r="61" s="5" customFormat="1" ht="128" customHeight="1" spans="1:13">
      <c r="A61" s="28">
        <v>4</v>
      </c>
      <c r="B61" s="29" t="s">
        <v>281</v>
      </c>
      <c r="C61" s="29" t="s">
        <v>17</v>
      </c>
      <c r="D61" s="29" t="s">
        <v>265</v>
      </c>
      <c r="E61" s="30" t="s">
        <v>282</v>
      </c>
      <c r="F61" s="28" t="s">
        <v>283</v>
      </c>
      <c r="G61" s="31">
        <v>50000</v>
      </c>
      <c r="H61" s="31">
        <v>15000</v>
      </c>
      <c r="I61" s="30" t="s">
        <v>284</v>
      </c>
      <c r="J61" s="29" t="s">
        <v>111</v>
      </c>
      <c r="K61" s="29" t="s">
        <v>285</v>
      </c>
      <c r="L61" s="29" t="s">
        <v>113</v>
      </c>
      <c r="M61" s="29" t="s">
        <v>41</v>
      </c>
    </row>
    <row r="62" s="5" customFormat="1" ht="137" customHeight="1" spans="1:13">
      <c r="A62" s="28">
        <v>5</v>
      </c>
      <c r="B62" s="29" t="s">
        <v>286</v>
      </c>
      <c r="C62" s="29" t="s">
        <v>17</v>
      </c>
      <c r="D62" s="29" t="s">
        <v>265</v>
      </c>
      <c r="E62" s="30" t="s">
        <v>287</v>
      </c>
      <c r="F62" s="28" t="s">
        <v>104</v>
      </c>
      <c r="G62" s="31">
        <v>50000</v>
      </c>
      <c r="H62" s="31">
        <v>7000</v>
      </c>
      <c r="I62" s="30" t="s">
        <v>288</v>
      </c>
      <c r="J62" s="29" t="s">
        <v>175</v>
      </c>
      <c r="K62" s="29" t="s">
        <v>289</v>
      </c>
      <c r="L62" s="29" t="s">
        <v>78</v>
      </c>
      <c r="M62" s="29" t="s">
        <v>60</v>
      </c>
    </row>
    <row r="63" s="5" customFormat="1" ht="107" customHeight="1" spans="1:13">
      <c r="A63" s="28">
        <v>6</v>
      </c>
      <c r="B63" s="29" t="s">
        <v>290</v>
      </c>
      <c r="C63" s="29" t="s">
        <v>17</v>
      </c>
      <c r="D63" s="29" t="s">
        <v>265</v>
      </c>
      <c r="E63" s="30" t="s">
        <v>291</v>
      </c>
      <c r="F63" s="28" t="s">
        <v>98</v>
      </c>
      <c r="G63" s="31">
        <v>10823</v>
      </c>
      <c r="H63" s="31">
        <v>5823</v>
      </c>
      <c r="I63" s="30" t="s">
        <v>292</v>
      </c>
      <c r="J63" s="29" t="s">
        <v>127</v>
      </c>
      <c r="K63" s="29" t="s">
        <v>293</v>
      </c>
      <c r="L63" s="29" t="s">
        <v>78</v>
      </c>
      <c r="M63" s="29" t="s">
        <v>60</v>
      </c>
    </row>
    <row r="64" s="5" customFormat="1" ht="80" customHeight="1" spans="1:13">
      <c r="A64" s="28">
        <v>7</v>
      </c>
      <c r="B64" s="29" t="s">
        <v>294</v>
      </c>
      <c r="C64" s="29" t="s">
        <v>17</v>
      </c>
      <c r="D64" s="29" t="s">
        <v>265</v>
      </c>
      <c r="E64" s="30" t="s">
        <v>295</v>
      </c>
      <c r="F64" s="28" t="s">
        <v>98</v>
      </c>
      <c r="G64" s="31">
        <v>13000</v>
      </c>
      <c r="H64" s="31">
        <v>5000</v>
      </c>
      <c r="I64" s="30" t="s">
        <v>296</v>
      </c>
      <c r="J64" s="29" t="s">
        <v>259</v>
      </c>
      <c r="K64" s="29" t="s">
        <v>269</v>
      </c>
      <c r="L64" s="29" t="s">
        <v>49</v>
      </c>
      <c r="M64" s="29" t="s">
        <v>60</v>
      </c>
    </row>
    <row r="65" s="5" customFormat="1" ht="211" customHeight="1" spans="1:13">
      <c r="A65" s="28">
        <v>8</v>
      </c>
      <c r="B65" s="29" t="s">
        <v>297</v>
      </c>
      <c r="C65" s="29" t="s">
        <v>17</v>
      </c>
      <c r="D65" s="29" t="s">
        <v>265</v>
      </c>
      <c r="E65" s="30" t="s">
        <v>298</v>
      </c>
      <c r="F65" s="29" t="s">
        <v>36</v>
      </c>
      <c r="G65" s="49">
        <v>70000</v>
      </c>
      <c r="H65" s="28">
        <v>40000</v>
      </c>
      <c r="I65" s="30" t="s">
        <v>299</v>
      </c>
      <c r="J65" s="29" t="s">
        <v>70</v>
      </c>
      <c r="K65" s="29" t="s">
        <v>269</v>
      </c>
      <c r="L65" s="29" t="s">
        <v>238</v>
      </c>
      <c r="M65" s="29" t="s">
        <v>25</v>
      </c>
    </row>
    <row r="66" s="5" customFormat="1" ht="102" customHeight="1" spans="1:13">
      <c r="A66" s="28">
        <v>9</v>
      </c>
      <c r="B66" s="29" t="s">
        <v>300</v>
      </c>
      <c r="C66" s="29" t="s">
        <v>17</v>
      </c>
      <c r="D66" s="50" t="s">
        <v>265</v>
      </c>
      <c r="E66" s="30" t="s">
        <v>301</v>
      </c>
      <c r="F66" s="28" t="s">
        <v>167</v>
      </c>
      <c r="G66" s="28">
        <v>75758</v>
      </c>
      <c r="H66" s="28">
        <v>25000</v>
      </c>
      <c r="I66" s="30" t="s">
        <v>302</v>
      </c>
      <c r="J66" s="29" t="s">
        <v>70</v>
      </c>
      <c r="K66" s="29" t="s">
        <v>269</v>
      </c>
      <c r="L66" s="29" t="s">
        <v>238</v>
      </c>
      <c r="M66" s="29" t="s">
        <v>25</v>
      </c>
    </row>
    <row r="67" s="5" customFormat="1" ht="78" customHeight="1" spans="1:13">
      <c r="A67" s="28">
        <v>10</v>
      </c>
      <c r="B67" s="29" t="s">
        <v>303</v>
      </c>
      <c r="C67" s="29" t="s">
        <v>34</v>
      </c>
      <c r="D67" s="29" t="s">
        <v>265</v>
      </c>
      <c r="E67" s="30" t="s">
        <v>304</v>
      </c>
      <c r="F67" s="28" t="s">
        <v>98</v>
      </c>
      <c r="G67" s="31">
        <v>4977</v>
      </c>
      <c r="H67" s="31">
        <v>4977</v>
      </c>
      <c r="I67" s="30" t="s">
        <v>305</v>
      </c>
      <c r="J67" s="29" t="s">
        <v>111</v>
      </c>
      <c r="K67" s="29" t="s">
        <v>269</v>
      </c>
      <c r="L67" s="29" t="s">
        <v>113</v>
      </c>
      <c r="M67" s="29" t="s">
        <v>60</v>
      </c>
    </row>
    <row r="68" s="5" customFormat="1" ht="141" customHeight="1" spans="1:13">
      <c r="A68" s="28">
        <v>11</v>
      </c>
      <c r="B68" s="29" t="s">
        <v>306</v>
      </c>
      <c r="C68" s="29" t="s">
        <v>271</v>
      </c>
      <c r="D68" s="29" t="s">
        <v>265</v>
      </c>
      <c r="E68" s="34" t="s">
        <v>307</v>
      </c>
      <c r="F68" s="28" t="s">
        <v>29</v>
      </c>
      <c r="G68" s="31">
        <v>10000</v>
      </c>
      <c r="H68" s="28">
        <v>5000</v>
      </c>
      <c r="I68" s="30" t="s">
        <v>308</v>
      </c>
      <c r="J68" s="29" t="s">
        <v>47</v>
      </c>
      <c r="K68" s="29" t="s">
        <v>309</v>
      </c>
      <c r="L68" s="29" t="s">
        <v>78</v>
      </c>
      <c r="M68" s="29" t="s">
        <v>41</v>
      </c>
    </row>
    <row r="69" s="5" customFormat="1" ht="97" customHeight="1" spans="1:13">
      <c r="A69" s="28">
        <v>12</v>
      </c>
      <c r="B69" s="29" t="s">
        <v>310</v>
      </c>
      <c r="C69" s="29" t="s">
        <v>34</v>
      </c>
      <c r="D69" s="29" t="s">
        <v>265</v>
      </c>
      <c r="E69" s="30" t="s">
        <v>311</v>
      </c>
      <c r="F69" s="29" t="s">
        <v>312</v>
      </c>
      <c r="G69" s="49">
        <v>55000</v>
      </c>
      <c r="H69" s="31">
        <v>15000</v>
      </c>
      <c r="I69" s="30" t="s">
        <v>313</v>
      </c>
      <c r="J69" s="29" t="s">
        <v>70</v>
      </c>
      <c r="K69" s="29" t="s">
        <v>269</v>
      </c>
      <c r="L69" s="29" t="s">
        <v>238</v>
      </c>
      <c r="M69" s="29" t="s">
        <v>60</v>
      </c>
    </row>
    <row r="70" s="5" customFormat="1" ht="75" customHeight="1" spans="1:13">
      <c r="A70" s="28">
        <v>13</v>
      </c>
      <c r="B70" s="29" t="s">
        <v>314</v>
      </c>
      <c r="C70" s="29" t="s">
        <v>34</v>
      </c>
      <c r="D70" s="29" t="s">
        <v>265</v>
      </c>
      <c r="E70" s="30" t="s">
        <v>315</v>
      </c>
      <c r="F70" s="28">
        <v>2025</v>
      </c>
      <c r="G70" s="31">
        <v>5000</v>
      </c>
      <c r="H70" s="31">
        <v>5000</v>
      </c>
      <c r="I70" s="30" t="s">
        <v>316</v>
      </c>
      <c r="J70" s="29" t="s">
        <v>127</v>
      </c>
      <c r="K70" s="29" t="s">
        <v>269</v>
      </c>
      <c r="L70" s="29" t="s">
        <v>78</v>
      </c>
      <c r="M70" s="29" t="s">
        <v>60</v>
      </c>
    </row>
    <row r="71" s="5" customFormat="1" ht="71" customHeight="1" spans="1:13">
      <c r="A71" s="28">
        <v>14</v>
      </c>
      <c r="B71" s="29" t="s">
        <v>317</v>
      </c>
      <c r="C71" s="29" t="s">
        <v>34</v>
      </c>
      <c r="D71" s="29" t="s">
        <v>265</v>
      </c>
      <c r="E71" s="30" t="s">
        <v>318</v>
      </c>
      <c r="F71" s="28">
        <v>2025</v>
      </c>
      <c r="G71" s="31">
        <v>20000</v>
      </c>
      <c r="H71" s="31">
        <v>20000</v>
      </c>
      <c r="I71" s="30" t="s">
        <v>319</v>
      </c>
      <c r="J71" s="29" t="s">
        <v>70</v>
      </c>
      <c r="K71" s="29" t="s">
        <v>269</v>
      </c>
      <c r="L71" s="29" t="s">
        <v>238</v>
      </c>
      <c r="M71" s="29" t="s">
        <v>60</v>
      </c>
    </row>
    <row r="72" s="5" customFormat="1" ht="73" customHeight="1" spans="1:13">
      <c r="A72" s="28">
        <v>15</v>
      </c>
      <c r="B72" s="29" t="s">
        <v>320</v>
      </c>
      <c r="C72" s="29" t="s">
        <v>34</v>
      </c>
      <c r="D72" s="29" t="s">
        <v>265</v>
      </c>
      <c r="E72" s="30" t="s">
        <v>321</v>
      </c>
      <c r="F72" s="28">
        <v>2025</v>
      </c>
      <c r="G72" s="31">
        <v>7000</v>
      </c>
      <c r="H72" s="31">
        <v>7000</v>
      </c>
      <c r="I72" s="30" t="s">
        <v>322</v>
      </c>
      <c r="J72" s="29" t="s">
        <v>70</v>
      </c>
      <c r="K72" s="29" t="s">
        <v>269</v>
      </c>
      <c r="L72" s="29" t="s">
        <v>238</v>
      </c>
      <c r="M72" s="29" t="s">
        <v>60</v>
      </c>
    </row>
    <row r="73" s="5" customFormat="1" ht="70" customHeight="1" spans="1:13">
      <c r="A73" s="28">
        <v>16</v>
      </c>
      <c r="B73" s="29" t="s">
        <v>323</v>
      </c>
      <c r="C73" s="29" t="s">
        <v>34</v>
      </c>
      <c r="D73" s="29" t="s">
        <v>265</v>
      </c>
      <c r="E73" s="30" t="s">
        <v>324</v>
      </c>
      <c r="F73" s="28">
        <v>2025</v>
      </c>
      <c r="G73" s="31">
        <v>20000</v>
      </c>
      <c r="H73" s="31">
        <v>20000</v>
      </c>
      <c r="I73" s="30" t="s">
        <v>319</v>
      </c>
      <c r="J73" s="29" t="s">
        <v>70</v>
      </c>
      <c r="K73" s="29" t="s">
        <v>269</v>
      </c>
      <c r="L73" s="29" t="s">
        <v>238</v>
      </c>
      <c r="M73" s="29" t="s">
        <v>60</v>
      </c>
    </row>
    <row r="74" s="5" customFormat="1" ht="71" customHeight="1" spans="1:13">
      <c r="A74" s="28">
        <v>17</v>
      </c>
      <c r="B74" s="29" t="s">
        <v>325</v>
      </c>
      <c r="C74" s="29" t="s">
        <v>34</v>
      </c>
      <c r="D74" s="29" t="s">
        <v>265</v>
      </c>
      <c r="E74" s="30" t="s">
        <v>326</v>
      </c>
      <c r="F74" s="28" t="s">
        <v>312</v>
      </c>
      <c r="G74" s="31">
        <v>45000</v>
      </c>
      <c r="H74" s="31">
        <v>10000</v>
      </c>
      <c r="I74" s="30" t="s">
        <v>327</v>
      </c>
      <c r="J74" s="29" t="s">
        <v>328</v>
      </c>
      <c r="K74" s="29" t="s">
        <v>269</v>
      </c>
      <c r="L74" s="29" t="s">
        <v>238</v>
      </c>
      <c r="M74" s="29" t="s">
        <v>329</v>
      </c>
    </row>
    <row r="75" s="5" customFormat="1" ht="90" customHeight="1" spans="1:13">
      <c r="A75" s="28">
        <v>18</v>
      </c>
      <c r="B75" s="29" t="s">
        <v>330</v>
      </c>
      <c r="C75" s="29" t="s">
        <v>34</v>
      </c>
      <c r="D75" s="29" t="s">
        <v>265</v>
      </c>
      <c r="E75" s="30" t="s">
        <v>331</v>
      </c>
      <c r="F75" s="28">
        <v>2025</v>
      </c>
      <c r="G75" s="31">
        <v>6000</v>
      </c>
      <c r="H75" s="31">
        <v>6000</v>
      </c>
      <c r="I75" s="30" t="s">
        <v>332</v>
      </c>
      <c r="J75" s="29" t="s">
        <v>47</v>
      </c>
      <c r="K75" s="29" t="s">
        <v>269</v>
      </c>
      <c r="L75" s="29" t="s">
        <v>238</v>
      </c>
      <c r="M75" s="29" t="s">
        <v>60</v>
      </c>
    </row>
    <row r="76" s="5" customFormat="1" ht="112" customHeight="1" spans="1:13">
      <c r="A76" s="28">
        <v>19</v>
      </c>
      <c r="B76" s="29" t="s">
        <v>333</v>
      </c>
      <c r="C76" s="29" t="s">
        <v>34</v>
      </c>
      <c r="D76" s="29" t="s">
        <v>265</v>
      </c>
      <c r="E76" s="30" t="s">
        <v>334</v>
      </c>
      <c r="F76" s="28">
        <v>2025</v>
      </c>
      <c r="G76" s="31">
        <v>23000</v>
      </c>
      <c r="H76" s="31">
        <v>23000</v>
      </c>
      <c r="I76" s="30" t="s">
        <v>335</v>
      </c>
      <c r="J76" s="29" t="s">
        <v>47</v>
      </c>
      <c r="K76" s="29" t="s">
        <v>269</v>
      </c>
      <c r="L76" s="29" t="s">
        <v>49</v>
      </c>
      <c r="M76" s="29" t="s">
        <v>60</v>
      </c>
    </row>
    <row r="77" s="5" customFormat="1" ht="121" customHeight="1" spans="1:13">
      <c r="A77" s="28">
        <v>20</v>
      </c>
      <c r="B77" s="29" t="s">
        <v>336</v>
      </c>
      <c r="C77" s="29" t="s">
        <v>34</v>
      </c>
      <c r="D77" s="29" t="s">
        <v>265</v>
      </c>
      <c r="E77" s="30" t="s">
        <v>337</v>
      </c>
      <c r="F77" s="28">
        <v>2025</v>
      </c>
      <c r="G77" s="31">
        <v>15000</v>
      </c>
      <c r="H77" s="31">
        <v>15000</v>
      </c>
      <c r="I77" s="30" t="s">
        <v>338</v>
      </c>
      <c r="J77" s="29" t="s">
        <v>259</v>
      </c>
      <c r="K77" s="29" t="s">
        <v>269</v>
      </c>
      <c r="L77" s="29" t="s">
        <v>49</v>
      </c>
      <c r="M77" s="29" t="s">
        <v>60</v>
      </c>
    </row>
    <row r="78" s="5" customFormat="1" ht="117" customHeight="1" spans="1:13">
      <c r="A78" s="28">
        <v>21</v>
      </c>
      <c r="B78" s="29" t="s">
        <v>339</v>
      </c>
      <c r="C78" s="29" t="s">
        <v>34</v>
      </c>
      <c r="D78" s="29" t="s">
        <v>265</v>
      </c>
      <c r="E78" s="30" t="s">
        <v>340</v>
      </c>
      <c r="F78" s="28" t="s">
        <v>98</v>
      </c>
      <c r="G78" s="28">
        <v>2000</v>
      </c>
      <c r="H78" s="28">
        <v>1750</v>
      </c>
      <c r="I78" s="30" t="s">
        <v>341</v>
      </c>
      <c r="J78" s="29" t="s">
        <v>83</v>
      </c>
      <c r="K78" s="29" t="s">
        <v>342</v>
      </c>
      <c r="L78" s="29" t="s">
        <v>49</v>
      </c>
      <c r="M78" s="29" t="s">
        <v>60</v>
      </c>
    </row>
    <row r="79" s="5" customFormat="1" ht="153" customHeight="1" spans="1:13">
      <c r="A79" s="28">
        <v>22</v>
      </c>
      <c r="B79" s="32" t="s">
        <v>343</v>
      </c>
      <c r="C79" s="29" t="s">
        <v>34</v>
      </c>
      <c r="D79" s="29" t="s">
        <v>265</v>
      </c>
      <c r="E79" s="30" t="s">
        <v>344</v>
      </c>
      <c r="F79" s="29" t="s">
        <v>68</v>
      </c>
      <c r="G79" s="49">
        <v>20800</v>
      </c>
      <c r="H79" s="49">
        <v>19500</v>
      </c>
      <c r="I79" s="30" t="s">
        <v>345</v>
      </c>
      <c r="J79" s="29" t="s">
        <v>38</v>
      </c>
      <c r="K79" s="29" t="s">
        <v>346</v>
      </c>
      <c r="L79" s="29" t="s">
        <v>40</v>
      </c>
      <c r="M79" s="32" t="s">
        <v>60</v>
      </c>
    </row>
    <row r="80" s="5" customFormat="1" ht="117" customHeight="1" spans="1:13">
      <c r="A80" s="28">
        <v>23</v>
      </c>
      <c r="B80" s="39" t="s">
        <v>347</v>
      </c>
      <c r="C80" s="29" t="s">
        <v>34</v>
      </c>
      <c r="D80" s="29" t="s">
        <v>265</v>
      </c>
      <c r="E80" s="34" t="s">
        <v>348</v>
      </c>
      <c r="F80" s="39" t="s">
        <v>205</v>
      </c>
      <c r="G80" s="40">
        <v>15528</v>
      </c>
      <c r="H80" s="40">
        <v>5528</v>
      </c>
      <c r="I80" s="34" t="s">
        <v>349</v>
      </c>
      <c r="J80" s="39" t="s">
        <v>111</v>
      </c>
      <c r="K80" s="39" t="s">
        <v>350</v>
      </c>
      <c r="L80" s="29" t="s">
        <v>113</v>
      </c>
      <c r="M80" s="32" t="s">
        <v>60</v>
      </c>
    </row>
    <row r="81" s="1" customFormat="1" customHeight="1" spans="1:13">
      <c r="A81" s="29"/>
      <c r="B81" s="41" t="s">
        <v>351</v>
      </c>
      <c r="C81" s="29"/>
      <c r="D81" s="25">
        <f>COUNTA(D82:D106)</f>
        <v>25</v>
      </c>
      <c r="E81" s="30"/>
      <c r="F81" s="28"/>
      <c r="G81" s="51">
        <f>SUM(G82:G106)</f>
        <v>2143033.95</v>
      </c>
      <c r="H81" s="51">
        <f>SUM(H82:H106)</f>
        <v>627700</v>
      </c>
      <c r="I81" s="30"/>
      <c r="J81" s="52"/>
      <c r="K81" s="29"/>
      <c r="L81" s="29"/>
      <c r="M81" s="29"/>
    </row>
    <row r="82" s="5" customFormat="1" ht="113" customHeight="1" spans="1:13">
      <c r="A82" s="28">
        <v>1</v>
      </c>
      <c r="B82" s="29" t="s">
        <v>352</v>
      </c>
      <c r="C82" s="29" t="s">
        <v>17</v>
      </c>
      <c r="D82" s="29" t="s">
        <v>353</v>
      </c>
      <c r="E82" s="30" t="s">
        <v>354</v>
      </c>
      <c r="F82" s="28" t="s">
        <v>283</v>
      </c>
      <c r="G82" s="31">
        <v>112354</v>
      </c>
      <c r="H82" s="28">
        <v>40000</v>
      </c>
      <c r="I82" s="47" t="s">
        <v>355</v>
      </c>
      <c r="J82" s="29" t="s">
        <v>133</v>
      </c>
      <c r="K82" s="29" t="s">
        <v>356</v>
      </c>
      <c r="L82" s="29" t="s">
        <v>113</v>
      </c>
      <c r="M82" s="29" t="s">
        <v>329</v>
      </c>
    </row>
    <row r="83" s="5" customFormat="1" ht="135" customHeight="1" spans="1:13">
      <c r="A83" s="28">
        <v>2</v>
      </c>
      <c r="B83" s="29" t="s">
        <v>357</v>
      </c>
      <c r="C83" s="29" t="s">
        <v>34</v>
      </c>
      <c r="D83" s="29" t="s">
        <v>353</v>
      </c>
      <c r="E83" s="30" t="s">
        <v>358</v>
      </c>
      <c r="F83" s="28" t="s">
        <v>29</v>
      </c>
      <c r="G83" s="31">
        <v>132431</v>
      </c>
      <c r="H83" s="28">
        <v>50000</v>
      </c>
      <c r="I83" s="30" t="s">
        <v>359</v>
      </c>
      <c r="J83" s="29" t="s">
        <v>259</v>
      </c>
      <c r="K83" s="29" t="s">
        <v>360</v>
      </c>
      <c r="L83" s="29" t="s">
        <v>49</v>
      </c>
      <c r="M83" s="29" t="s">
        <v>361</v>
      </c>
    </row>
    <row r="84" s="5" customFormat="1" ht="67" customHeight="1" spans="1:13">
      <c r="A84" s="28">
        <v>3</v>
      </c>
      <c r="B84" s="29" t="s">
        <v>362</v>
      </c>
      <c r="C84" s="29" t="s">
        <v>17</v>
      </c>
      <c r="D84" s="29" t="s">
        <v>353</v>
      </c>
      <c r="E84" s="30" t="s">
        <v>363</v>
      </c>
      <c r="F84" s="28" t="s">
        <v>52</v>
      </c>
      <c r="G84" s="31">
        <v>15000</v>
      </c>
      <c r="H84" s="31">
        <v>10000</v>
      </c>
      <c r="I84" s="30" t="s">
        <v>364</v>
      </c>
      <c r="J84" s="29" t="s">
        <v>133</v>
      </c>
      <c r="K84" s="29" t="s">
        <v>365</v>
      </c>
      <c r="L84" s="29" t="s">
        <v>113</v>
      </c>
      <c r="M84" s="29" t="s">
        <v>60</v>
      </c>
    </row>
    <row r="85" s="5" customFormat="1" ht="129" customHeight="1" spans="1:13">
      <c r="A85" s="28">
        <v>4</v>
      </c>
      <c r="B85" s="29" t="s">
        <v>366</v>
      </c>
      <c r="C85" s="29" t="s">
        <v>17</v>
      </c>
      <c r="D85" s="29" t="s">
        <v>353</v>
      </c>
      <c r="E85" s="30" t="s">
        <v>367</v>
      </c>
      <c r="F85" s="28" t="s">
        <v>368</v>
      </c>
      <c r="G85" s="31">
        <v>300000</v>
      </c>
      <c r="H85" s="31">
        <v>50000</v>
      </c>
      <c r="I85" s="30" t="s">
        <v>369</v>
      </c>
      <c r="J85" s="29" t="s">
        <v>47</v>
      </c>
      <c r="K85" s="29" t="s">
        <v>370</v>
      </c>
      <c r="L85" s="29" t="s">
        <v>78</v>
      </c>
      <c r="M85" s="29" t="s">
        <v>60</v>
      </c>
    </row>
    <row r="86" s="5" customFormat="1" ht="310" customHeight="1" spans="1:13">
      <c r="A86" s="28">
        <v>5</v>
      </c>
      <c r="B86" s="29" t="s">
        <v>371</v>
      </c>
      <c r="C86" s="29" t="s">
        <v>17</v>
      </c>
      <c r="D86" s="29" t="s">
        <v>353</v>
      </c>
      <c r="E86" s="30" t="s">
        <v>372</v>
      </c>
      <c r="F86" s="28" t="s">
        <v>148</v>
      </c>
      <c r="G86" s="31">
        <v>11000</v>
      </c>
      <c r="H86" s="31">
        <v>5000</v>
      </c>
      <c r="I86" s="30" t="s">
        <v>373</v>
      </c>
      <c r="J86" s="29" t="s">
        <v>127</v>
      </c>
      <c r="K86" s="29" t="s">
        <v>374</v>
      </c>
      <c r="L86" s="29" t="s">
        <v>78</v>
      </c>
      <c r="M86" s="29" t="s">
        <v>329</v>
      </c>
    </row>
    <row r="87" s="1" customFormat="1" ht="94.5" spans="1:13">
      <c r="A87" s="28">
        <v>6</v>
      </c>
      <c r="B87" s="29" t="s">
        <v>375</v>
      </c>
      <c r="C87" s="29" t="s">
        <v>17</v>
      </c>
      <c r="D87" s="29" t="s">
        <v>353</v>
      </c>
      <c r="E87" s="30" t="s">
        <v>376</v>
      </c>
      <c r="F87" s="28" t="s">
        <v>377</v>
      </c>
      <c r="G87" s="31">
        <v>300000</v>
      </c>
      <c r="H87" s="31">
        <v>60000</v>
      </c>
      <c r="I87" s="30" t="s">
        <v>378</v>
      </c>
      <c r="J87" s="29" t="s">
        <v>259</v>
      </c>
      <c r="K87" s="29" t="s">
        <v>379</v>
      </c>
      <c r="L87" s="29" t="s">
        <v>78</v>
      </c>
      <c r="M87" s="29" t="s">
        <v>60</v>
      </c>
    </row>
    <row r="88" s="5" customFormat="1" ht="94" customHeight="1" spans="1:13">
      <c r="A88" s="28">
        <v>7</v>
      </c>
      <c r="B88" s="29" t="s">
        <v>380</v>
      </c>
      <c r="C88" s="29" t="s">
        <v>17</v>
      </c>
      <c r="D88" s="29" t="s">
        <v>353</v>
      </c>
      <c r="E88" s="30" t="s">
        <v>381</v>
      </c>
      <c r="F88" s="28" t="s">
        <v>148</v>
      </c>
      <c r="G88" s="31">
        <v>98000</v>
      </c>
      <c r="H88" s="31">
        <v>17000</v>
      </c>
      <c r="I88" s="30" t="s">
        <v>382</v>
      </c>
      <c r="J88" s="29" t="s">
        <v>175</v>
      </c>
      <c r="K88" s="29" t="s">
        <v>383</v>
      </c>
      <c r="L88" s="29" t="s">
        <v>78</v>
      </c>
      <c r="M88" s="29" t="s">
        <v>60</v>
      </c>
    </row>
    <row r="89" s="5" customFormat="1" ht="151" customHeight="1" spans="1:13">
      <c r="A89" s="28">
        <v>8</v>
      </c>
      <c r="B89" s="29" t="s">
        <v>384</v>
      </c>
      <c r="C89" s="29" t="s">
        <v>17</v>
      </c>
      <c r="D89" s="29" t="s">
        <v>353</v>
      </c>
      <c r="E89" s="30" t="s">
        <v>385</v>
      </c>
      <c r="F89" s="28" t="s">
        <v>386</v>
      </c>
      <c r="G89" s="31">
        <v>164300</v>
      </c>
      <c r="H89" s="31">
        <v>20000</v>
      </c>
      <c r="I89" s="30" t="s">
        <v>387</v>
      </c>
      <c r="J89" s="29" t="s">
        <v>47</v>
      </c>
      <c r="K89" s="29" t="s">
        <v>370</v>
      </c>
      <c r="L89" s="29" t="s">
        <v>78</v>
      </c>
      <c r="M89" s="29" t="s">
        <v>60</v>
      </c>
    </row>
    <row r="90" s="5" customFormat="1" ht="225" customHeight="1" spans="1:13">
      <c r="A90" s="28">
        <v>9</v>
      </c>
      <c r="B90" s="29" t="s">
        <v>388</v>
      </c>
      <c r="C90" s="29" t="s">
        <v>17</v>
      </c>
      <c r="D90" s="29" t="s">
        <v>353</v>
      </c>
      <c r="E90" s="30" t="s">
        <v>389</v>
      </c>
      <c r="F90" s="28" t="s">
        <v>36</v>
      </c>
      <c r="G90" s="31">
        <v>50000</v>
      </c>
      <c r="H90" s="31">
        <v>35000</v>
      </c>
      <c r="I90" s="30" t="s">
        <v>390</v>
      </c>
      <c r="J90" s="29" t="s">
        <v>259</v>
      </c>
      <c r="K90" s="29" t="s">
        <v>383</v>
      </c>
      <c r="L90" s="29" t="s">
        <v>49</v>
      </c>
      <c r="M90" s="29" t="s">
        <v>361</v>
      </c>
    </row>
    <row r="91" s="5" customFormat="1" ht="120" customHeight="1" spans="1:13">
      <c r="A91" s="28">
        <v>10</v>
      </c>
      <c r="B91" s="29" t="s">
        <v>391</v>
      </c>
      <c r="C91" s="29" t="s">
        <v>17</v>
      </c>
      <c r="D91" s="29" t="s">
        <v>353</v>
      </c>
      <c r="E91" s="30" t="s">
        <v>392</v>
      </c>
      <c r="F91" s="28" t="s">
        <v>98</v>
      </c>
      <c r="G91" s="31">
        <v>50000</v>
      </c>
      <c r="H91" s="31">
        <v>30000</v>
      </c>
      <c r="I91" s="30" t="s">
        <v>393</v>
      </c>
      <c r="J91" s="29" t="s">
        <v>259</v>
      </c>
      <c r="K91" s="29" t="s">
        <v>394</v>
      </c>
      <c r="L91" s="29" t="s">
        <v>49</v>
      </c>
      <c r="M91" s="29" t="s">
        <v>329</v>
      </c>
    </row>
    <row r="92" s="5" customFormat="1" ht="136" customHeight="1" spans="1:13">
      <c r="A92" s="28">
        <v>11</v>
      </c>
      <c r="B92" s="29" t="s">
        <v>395</v>
      </c>
      <c r="C92" s="29" t="s">
        <v>17</v>
      </c>
      <c r="D92" s="29" t="s">
        <v>353</v>
      </c>
      <c r="E92" s="30" t="s">
        <v>396</v>
      </c>
      <c r="F92" s="28" t="s">
        <v>397</v>
      </c>
      <c r="G92" s="31">
        <v>280000</v>
      </c>
      <c r="H92" s="31">
        <v>55000</v>
      </c>
      <c r="I92" s="30" t="s">
        <v>398</v>
      </c>
      <c r="J92" s="29" t="s">
        <v>83</v>
      </c>
      <c r="K92" s="29" t="s">
        <v>379</v>
      </c>
      <c r="L92" s="29" t="s">
        <v>49</v>
      </c>
      <c r="M92" s="29" t="s">
        <v>60</v>
      </c>
    </row>
    <row r="93" s="5" customFormat="1" ht="97" customHeight="1" spans="1:13">
      <c r="A93" s="28">
        <v>12</v>
      </c>
      <c r="B93" s="29" t="s">
        <v>399</v>
      </c>
      <c r="C93" s="29" t="s">
        <v>17</v>
      </c>
      <c r="D93" s="29" t="s">
        <v>353</v>
      </c>
      <c r="E93" s="30" t="s">
        <v>400</v>
      </c>
      <c r="F93" s="28" t="s">
        <v>98</v>
      </c>
      <c r="G93" s="31">
        <v>15200</v>
      </c>
      <c r="H93" s="31">
        <v>8700</v>
      </c>
      <c r="I93" s="30" t="s">
        <v>401</v>
      </c>
      <c r="J93" s="29" t="s">
        <v>259</v>
      </c>
      <c r="K93" s="29" t="s">
        <v>383</v>
      </c>
      <c r="L93" s="29" t="s">
        <v>49</v>
      </c>
      <c r="M93" s="29" t="s">
        <v>60</v>
      </c>
    </row>
    <row r="94" s="1" customFormat="1" ht="133" customHeight="1" spans="1:13">
      <c r="A94" s="28">
        <v>13</v>
      </c>
      <c r="B94" s="29" t="s">
        <v>402</v>
      </c>
      <c r="C94" s="29" t="s">
        <v>17</v>
      </c>
      <c r="D94" s="29" t="s">
        <v>353</v>
      </c>
      <c r="E94" s="30" t="s">
        <v>403</v>
      </c>
      <c r="F94" s="28" t="s">
        <v>148</v>
      </c>
      <c r="G94" s="31">
        <v>95979</v>
      </c>
      <c r="H94" s="31">
        <v>8000</v>
      </c>
      <c r="I94" s="30" t="s">
        <v>404</v>
      </c>
      <c r="J94" s="29" t="s">
        <v>47</v>
      </c>
      <c r="K94" s="29" t="s">
        <v>370</v>
      </c>
      <c r="L94" s="29" t="s">
        <v>238</v>
      </c>
      <c r="M94" s="29" t="s">
        <v>60</v>
      </c>
    </row>
    <row r="95" s="1" customFormat="1" ht="135" customHeight="1" spans="1:13">
      <c r="A95" s="28">
        <v>14</v>
      </c>
      <c r="B95" s="29" t="s">
        <v>405</v>
      </c>
      <c r="C95" s="29" t="s">
        <v>34</v>
      </c>
      <c r="D95" s="29" t="s">
        <v>353</v>
      </c>
      <c r="E95" s="30" t="s">
        <v>406</v>
      </c>
      <c r="F95" s="28" t="s">
        <v>68</v>
      </c>
      <c r="G95" s="31">
        <v>8000</v>
      </c>
      <c r="H95" s="37">
        <v>5000</v>
      </c>
      <c r="I95" s="30" t="s">
        <v>407</v>
      </c>
      <c r="J95" s="29" t="s">
        <v>70</v>
      </c>
      <c r="K95" s="29" t="s">
        <v>370</v>
      </c>
      <c r="L95" s="29" t="s">
        <v>238</v>
      </c>
      <c r="M95" s="29" t="s">
        <v>60</v>
      </c>
    </row>
    <row r="96" s="5" customFormat="1" ht="82" customHeight="1" spans="1:13">
      <c r="A96" s="28">
        <v>15</v>
      </c>
      <c r="B96" s="29" t="s">
        <v>408</v>
      </c>
      <c r="C96" s="29" t="s">
        <v>17</v>
      </c>
      <c r="D96" s="29" t="s">
        <v>353</v>
      </c>
      <c r="E96" s="30" t="s">
        <v>409</v>
      </c>
      <c r="F96" s="28" t="s">
        <v>205</v>
      </c>
      <c r="G96" s="31">
        <v>80000</v>
      </c>
      <c r="H96" s="31">
        <v>28000</v>
      </c>
      <c r="I96" s="30" t="s">
        <v>410</v>
      </c>
      <c r="J96" s="29" t="s">
        <v>47</v>
      </c>
      <c r="K96" s="29" t="s">
        <v>379</v>
      </c>
      <c r="L96" s="29" t="s">
        <v>238</v>
      </c>
      <c r="M96" s="29" t="s">
        <v>329</v>
      </c>
    </row>
    <row r="97" s="5" customFormat="1" ht="54" spans="1:13">
      <c r="A97" s="28">
        <v>16</v>
      </c>
      <c r="B97" s="29" t="s">
        <v>411</v>
      </c>
      <c r="C97" s="29" t="s">
        <v>17</v>
      </c>
      <c r="D97" s="29" t="s">
        <v>353</v>
      </c>
      <c r="E97" s="30" t="s">
        <v>412</v>
      </c>
      <c r="F97" s="28" t="s">
        <v>413</v>
      </c>
      <c r="G97" s="31">
        <v>88000</v>
      </c>
      <c r="H97" s="31">
        <v>18000</v>
      </c>
      <c r="I97" s="30" t="s">
        <v>414</v>
      </c>
      <c r="J97" s="29" t="s">
        <v>47</v>
      </c>
      <c r="K97" s="29" t="s">
        <v>379</v>
      </c>
      <c r="L97" s="29" t="s">
        <v>238</v>
      </c>
      <c r="M97" s="29" t="s">
        <v>60</v>
      </c>
    </row>
    <row r="98" s="5" customFormat="1" ht="115" customHeight="1" spans="1:13">
      <c r="A98" s="28">
        <v>17</v>
      </c>
      <c r="B98" s="29" t="s">
        <v>415</v>
      </c>
      <c r="C98" s="29" t="s">
        <v>34</v>
      </c>
      <c r="D98" s="29" t="s">
        <v>353</v>
      </c>
      <c r="E98" s="30" t="s">
        <v>416</v>
      </c>
      <c r="F98" s="28" t="s">
        <v>98</v>
      </c>
      <c r="G98" s="31">
        <v>25500</v>
      </c>
      <c r="H98" s="31">
        <v>25000</v>
      </c>
      <c r="I98" s="30" t="s">
        <v>417</v>
      </c>
      <c r="J98" s="29" t="s">
        <v>70</v>
      </c>
      <c r="K98" s="29" t="s">
        <v>379</v>
      </c>
      <c r="L98" s="29" t="s">
        <v>238</v>
      </c>
      <c r="M98" s="29" t="s">
        <v>329</v>
      </c>
    </row>
    <row r="99" s="5" customFormat="1" ht="155" customHeight="1" spans="1:13">
      <c r="A99" s="28">
        <v>18</v>
      </c>
      <c r="B99" s="29" t="s">
        <v>418</v>
      </c>
      <c r="C99" s="29" t="s">
        <v>271</v>
      </c>
      <c r="D99" s="29" t="s">
        <v>353</v>
      </c>
      <c r="E99" s="30" t="s">
        <v>419</v>
      </c>
      <c r="F99" s="28" t="s">
        <v>29</v>
      </c>
      <c r="G99" s="31">
        <v>50969.95</v>
      </c>
      <c r="H99" s="37">
        <v>22000</v>
      </c>
      <c r="I99" s="30" t="s">
        <v>420</v>
      </c>
      <c r="J99" s="29" t="s">
        <v>175</v>
      </c>
      <c r="K99" s="29" t="s">
        <v>374</v>
      </c>
      <c r="L99" s="29" t="s">
        <v>78</v>
      </c>
      <c r="M99" s="29" t="s">
        <v>329</v>
      </c>
    </row>
    <row r="100" s="5" customFormat="1" ht="84" customHeight="1" spans="1:13">
      <c r="A100" s="28">
        <v>19</v>
      </c>
      <c r="B100" s="29" t="s">
        <v>421</v>
      </c>
      <c r="C100" s="29" t="s">
        <v>34</v>
      </c>
      <c r="D100" s="29" t="s">
        <v>353</v>
      </c>
      <c r="E100" s="30" t="s">
        <v>422</v>
      </c>
      <c r="F100" s="28" t="s">
        <v>68</v>
      </c>
      <c r="G100" s="31">
        <v>5000</v>
      </c>
      <c r="H100" s="37">
        <v>4200</v>
      </c>
      <c r="I100" s="30" t="s">
        <v>423</v>
      </c>
      <c r="J100" s="29" t="s">
        <v>111</v>
      </c>
      <c r="K100" s="29" t="s">
        <v>424</v>
      </c>
      <c r="L100" s="29" t="s">
        <v>113</v>
      </c>
      <c r="M100" s="29" t="s">
        <v>60</v>
      </c>
    </row>
    <row r="101" s="5" customFormat="1" ht="79" customHeight="1" spans="1:13">
      <c r="A101" s="28">
        <v>20</v>
      </c>
      <c r="B101" s="29" t="s">
        <v>425</v>
      </c>
      <c r="C101" s="29" t="s">
        <v>34</v>
      </c>
      <c r="D101" s="29" t="s">
        <v>353</v>
      </c>
      <c r="E101" s="47" t="s">
        <v>426</v>
      </c>
      <c r="F101" s="28" t="s">
        <v>68</v>
      </c>
      <c r="G101" s="31">
        <v>10000</v>
      </c>
      <c r="H101" s="31">
        <v>8000</v>
      </c>
      <c r="I101" s="30" t="s">
        <v>427</v>
      </c>
      <c r="J101" s="29" t="s">
        <v>175</v>
      </c>
      <c r="K101" s="29" t="s">
        <v>374</v>
      </c>
      <c r="L101" s="29" t="s">
        <v>113</v>
      </c>
      <c r="M101" s="29" t="s">
        <v>329</v>
      </c>
    </row>
    <row r="102" s="5" customFormat="1" ht="74" customHeight="1" spans="1:13">
      <c r="A102" s="28">
        <v>21</v>
      </c>
      <c r="B102" s="29" t="s">
        <v>428</v>
      </c>
      <c r="C102" s="29" t="s">
        <v>34</v>
      </c>
      <c r="D102" s="29" t="s">
        <v>353</v>
      </c>
      <c r="E102" s="30" t="s">
        <v>429</v>
      </c>
      <c r="F102" s="28">
        <v>2025</v>
      </c>
      <c r="G102" s="31">
        <v>12000</v>
      </c>
      <c r="H102" s="31">
        <v>12000</v>
      </c>
      <c r="I102" s="30" t="s">
        <v>430</v>
      </c>
      <c r="J102" s="29" t="s">
        <v>70</v>
      </c>
      <c r="K102" s="29" t="s">
        <v>379</v>
      </c>
      <c r="L102" s="29" t="s">
        <v>238</v>
      </c>
      <c r="M102" s="29" t="s">
        <v>60</v>
      </c>
    </row>
    <row r="103" s="5" customFormat="1" ht="113" customHeight="1" spans="1:13">
      <c r="A103" s="28">
        <v>22</v>
      </c>
      <c r="B103" s="29" t="s">
        <v>431</v>
      </c>
      <c r="C103" s="29" t="s">
        <v>34</v>
      </c>
      <c r="D103" s="29" t="s">
        <v>353</v>
      </c>
      <c r="E103" s="30" t="s">
        <v>432</v>
      </c>
      <c r="F103" s="28">
        <v>2025</v>
      </c>
      <c r="G103" s="31">
        <v>10800</v>
      </c>
      <c r="H103" s="31">
        <v>10800</v>
      </c>
      <c r="I103" s="30" t="s">
        <v>433</v>
      </c>
      <c r="J103" s="29" t="s">
        <v>70</v>
      </c>
      <c r="K103" s="29" t="s">
        <v>379</v>
      </c>
      <c r="L103" s="29" t="s">
        <v>238</v>
      </c>
      <c r="M103" s="29" t="s">
        <v>60</v>
      </c>
    </row>
    <row r="104" s="5" customFormat="1" ht="95" customHeight="1" spans="1:13">
      <c r="A104" s="28">
        <v>23</v>
      </c>
      <c r="B104" s="29" t="s">
        <v>434</v>
      </c>
      <c r="C104" s="29" t="s">
        <v>271</v>
      </c>
      <c r="D104" s="29" t="s">
        <v>353</v>
      </c>
      <c r="E104" s="30" t="s">
        <v>435</v>
      </c>
      <c r="F104" s="28" t="s">
        <v>205</v>
      </c>
      <c r="G104" s="31">
        <v>100000</v>
      </c>
      <c r="H104" s="31">
        <v>43000</v>
      </c>
      <c r="I104" s="30" t="s">
        <v>436</v>
      </c>
      <c r="J104" s="29" t="s">
        <v>259</v>
      </c>
      <c r="K104" s="29" t="s">
        <v>383</v>
      </c>
      <c r="L104" s="29" t="s">
        <v>49</v>
      </c>
      <c r="M104" s="29" t="s">
        <v>41</v>
      </c>
    </row>
    <row r="105" s="5" customFormat="1" ht="77" customHeight="1" spans="1:13">
      <c r="A105" s="28">
        <v>24</v>
      </c>
      <c r="B105" s="29" t="s">
        <v>437</v>
      </c>
      <c r="C105" s="29" t="s">
        <v>34</v>
      </c>
      <c r="D105" s="29" t="s">
        <v>353</v>
      </c>
      <c r="E105" s="30" t="s">
        <v>438</v>
      </c>
      <c r="F105" s="28" t="s">
        <v>205</v>
      </c>
      <c r="G105" s="31">
        <v>100000</v>
      </c>
      <c r="H105" s="31">
        <v>47000</v>
      </c>
      <c r="I105" s="30" t="s">
        <v>439</v>
      </c>
      <c r="J105" s="29" t="s">
        <v>259</v>
      </c>
      <c r="K105" s="29" t="s">
        <v>383</v>
      </c>
      <c r="L105" s="29" t="s">
        <v>49</v>
      </c>
      <c r="M105" s="29" t="s">
        <v>41</v>
      </c>
    </row>
    <row r="106" s="5" customFormat="1" ht="134" customHeight="1" spans="1:13">
      <c r="A106" s="28">
        <v>25</v>
      </c>
      <c r="B106" s="29" t="s">
        <v>440</v>
      </c>
      <c r="C106" s="29" t="s">
        <v>271</v>
      </c>
      <c r="D106" s="29" t="s">
        <v>353</v>
      </c>
      <c r="E106" s="30" t="s">
        <v>441</v>
      </c>
      <c r="F106" s="28" t="s">
        <v>205</v>
      </c>
      <c r="G106" s="31">
        <v>28500</v>
      </c>
      <c r="H106" s="31">
        <v>16000</v>
      </c>
      <c r="I106" s="30" t="s">
        <v>442</v>
      </c>
      <c r="J106" s="29" t="s">
        <v>175</v>
      </c>
      <c r="K106" s="29" t="s">
        <v>360</v>
      </c>
      <c r="L106" s="29" t="s">
        <v>113</v>
      </c>
      <c r="M106" s="29" t="s">
        <v>32</v>
      </c>
    </row>
    <row r="107" s="1" customFormat="1" customHeight="1" spans="1:13">
      <c r="A107" s="29"/>
      <c r="B107" s="41" t="s">
        <v>443</v>
      </c>
      <c r="C107" s="29"/>
      <c r="D107" s="25">
        <f>COUNTA(D108:D122)</f>
        <v>15</v>
      </c>
      <c r="E107" s="30"/>
      <c r="F107" s="28"/>
      <c r="G107" s="27">
        <f>SUM(G108:G122)</f>
        <v>697657</v>
      </c>
      <c r="H107" s="27">
        <f>SUM(H108:H122)</f>
        <v>271050</v>
      </c>
      <c r="I107" s="30"/>
      <c r="J107" s="29"/>
      <c r="K107" s="29"/>
      <c r="L107" s="29"/>
      <c r="M107" s="29"/>
    </row>
    <row r="108" s="5" customFormat="1" ht="135" customHeight="1" spans="1:13">
      <c r="A108" s="28">
        <v>1</v>
      </c>
      <c r="B108" s="29" t="s">
        <v>444</v>
      </c>
      <c r="C108" s="29" t="s">
        <v>17</v>
      </c>
      <c r="D108" s="29" t="s">
        <v>445</v>
      </c>
      <c r="E108" s="30" t="s">
        <v>446</v>
      </c>
      <c r="F108" s="28" t="s">
        <v>167</v>
      </c>
      <c r="G108" s="31">
        <v>69397</v>
      </c>
      <c r="H108" s="31">
        <v>16700</v>
      </c>
      <c r="I108" s="30" t="s">
        <v>447</v>
      </c>
      <c r="J108" s="29" t="s">
        <v>328</v>
      </c>
      <c r="K108" s="29" t="s">
        <v>448</v>
      </c>
      <c r="L108" s="29" t="s">
        <v>78</v>
      </c>
      <c r="M108" s="29" t="s">
        <v>60</v>
      </c>
    </row>
    <row r="109" s="5" customFormat="1" ht="113" customHeight="1" spans="1:13">
      <c r="A109" s="28">
        <v>2</v>
      </c>
      <c r="B109" s="29" t="s">
        <v>449</v>
      </c>
      <c r="C109" s="29" t="s">
        <v>17</v>
      </c>
      <c r="D109" s="29" t="s">
        <v>445</v>
      </c>
      <c r="E109" s="30" t="s">
        <v>450</v>
      </c>
      <c r="F109" s="28" t="s">
        <v>167</v>
      </c>
      <c r="G109" s="31">
        <v>50000</v>
      </c>
      <c r="H109" s="31">
        <v>14000</v>
      </c>
      <c r="I109" s="30" t="s">
        <v>451</v>
      </c>
      <c r="J109" s="29" t="s">
        <v>259</v>
      </c>
      <c r="K109" s="29" t="s">
        <v>448</v>
      </c>
      <c r="L109" s="29" t="s">
        <v>78</v>
      </c>
      <c r="M109" s="29" t="s">
        <v>329</v>
      </c>
    </row>
    <row r="110" s="5" customFormat="1" ht="85" customHeight="1" spans="1:13">
      <c r="A110" s="28">
        <v>3</v>
      </c>
      <c r="B110" s="29" t="s">
        <v>452</v>
      </c>
      <c r="C110" s="29" t="s">
        <v>17</v>
      </c>
      <c r="D110" s="29" t="s">
        <v>445</v>
      </c>
      <c r="E110" s="30" t="s">
        <v>453</v>
      </c>
      <c r="F110" s="28" t="s">
        <v>413</v>
      </c>
      <c r="G110" s="31">
        <v>50850</v>
      </c>
      <c r="H110" s="31">
        <v>10850</v>
      </c>
      <c r="I110" s="30" t="s">
        <v>454</v>
      </c>
      <c r="J110" s="29" t="s">
        <v>328</v>
      </c>
      <c r="K110" s="29" t="s">
        <v>448</v>
      </c>
      <c r="L110" s="29" t="s">
        <v>238</v>
      </c>
      <c r="M110" s="29" t="s">
        <v>60</v>
      </c>
    </row>
    <row r="111" s="5" customFormat="1" ht="82" customHeight="1" spans="1:13">
      <c r="A111" s="28">
        <v>4</v>
      </c>
      <c r="B111" s="29" t="s">
        <v>455</v>
      </c>
      <c r="C111" s="29" t="s">
        <v>17</v>
      </c>
      <c r="D111" s="29" t="s">
        <v>445</v>
      </c>
      <c r="E111" s="30" t="s">
        <v>456</v>
      </c>
      <c r="F111" s="28" t="s">
        <v>148</v>
      </c>
      <c r="G111" s="31">
        <v>80000</v>
      </c>
      <c r="H111" s="31">
        <v>20000</v>
      </c>
      <c r="I111" s="30" t="s">
        <v>457</v>
      </c>
      <c r="J111" s="29" t="s">
        <v>328</v>
      </c>
      <c r="K111" s="29" t="s">
        <v>448</v>
      </c>
      <c r="L111" s="29" t="s">
        <v>238</v>
      </c>
      <c r="M111" s="29" t="s">
        <v>60</v>
      </c>
    </row>
    <row r="112" s="5" customFormat="1" ht="108" spans="1:13">
      <c r="A112" s="28">
        <v>5</v>
      </c>
      <c r="B112" s="29" t="s">
        <v>458</v>
      </c>
      <c r="C112" s="29" t="s">
        <v>17</v>
      </c>
      <c r="D112" s="29" t="s">
        <v>445</v>
      </c>
      <c r="E112" s="30" t="s">
        <v>459</v>
      </c>
      <c r="F112" s="28" t="s">
        <v>460</v>
      </c>
      <c r="G112" s="31">
        <v>120000</v>
      </c>
      <c r="H112" s="31">
        <v>17000</v>
      </c>
      <c r="I112" s="30" t="s">
        <v>461</v>
      </c>
      <c r="J112" s="29" t="s">
        <v>328</v>
      </c>
      <c r="K112" s="29" t="s">
        <v>448</v>
      </c>
      <c r="L112" s="29" t="s">
        <v>238</v>
      </c>
      <c r="M112" s="29" t="s">
        <v>60</v>
      </c>
    </row>
    <row r="113" s="5" customFormat="1" ht="82" customHeight="1" spans="1:13">
      <c r="A113" s="28">
        <v>6</v>
      </c>
      <c r="B113" s="53" t="s">
        <v>462</v>
      </c>
      <c r="C113" s="53" t="s">
        <v>34</v>
      </c>
      <c r="D113" s="53" t="s">
        <v>445</v>
      </c>
      <c r="E113" s="54" t="s">
        <v>463</v>
      </c>
      <c r="F113" s="37" t="s">
        <v>36</v>
      </c>
      <c r="G113" s="37">
        <v>30210</v>
      </c>
      <c r="H113" s="37">
        <v>20000</v>
      </c>
      <c r="I113" s="54" t="s">
        <v>464</v>
      </c>
      <c r="J113" s="53" t="s">
        <v>70</v>
      </c>
      <c r="K113" s="53" t="s">
        <v>448</v>
      </c>
      <c r="L113" s="53" t="s">
        <v>238</v>
      </c>
      <c r="M113" s="29" t="s">
        <v>60</v>
      </c>
    </row>
    <row r="114" s="5" customFormat="1" ht="101" customHeight="1" spans="1:13">
      <c r="A114" s="28">
        <v>7</v>
      </c>
      <c r="B114" s="53" t="s">
        <v>465</v>
      </c>
      <c r="C114" s="53" t="s">
        <v>17</v>
      </c>
      <c r="D114" s="53" t="s">
        <v>445</v>
      </c>
      <c r="E114" s="54" t="s">
        <v>466</v>
      </c>
      <c r="F114" s="37" t="s">
        <v>98</v>
      </c>
      <c r="G114" s="37">
        <v>26000</v>
      </c>
      <c r="H114" s="37">
        <v>16000</v>
      </c>
      <c r="I114" s="54" t="s">
        <v>467</v>
      </c>
      <c r="J114" s="53" t="s">
        <v>70</v>
      </c>
      <c r="K114" s="53" t="s">
        <v>448</v>
      </c>
      <c r="L114" s="53" t="s">
        <v>238</v>
      </c>
      <c r="M114" s="29" t="s">
        <v>60</v>
      </c>
    </row>
    <row r="115" s="5" customFormat="1" ht="68" customHeight="1" spans="1:13">
      <c r="A115" s="28">
        <v>8</v>
      </c>
      <c r="B115" s="29" t="s">
        <v>468</v>
      </c>
      <c r="C115" s="52" t="s">
        <v>34</v>
      </c>
      <c r="D115" s="52" t="s">
        <v>445</v>
      </c>
      <c r="E115" s="30" t="s">
        <v>469</v>
      </c>
      <c r="F115" s="28" t="s">
        <v>98</v>
      </c>
      <c r="G115" s="31">
        <v>16000</v>
      </c>
      <c r="H115" s="31">
        <v>15500</v>
      </c>
      <c r="I115" s="30" t="s">
        <v>467</v>
      </c>
      <c r="J115" s="29" t="s">
        <v>70</v>
      </c>
      <c r="K115" s="29" t="s">
        <v>448</v>
      </c>
      <c r="L115" s="29" t="s">
        <v>238</v>
      </c>
      <c r="M115" s="29" t="s">
        <v>60</v>
      </c>
    </row>
    <row r="116" s="5" customFormat="1" ht="74" customHeight="1" spans="1:13">
      <c r="A116" s="28">
        <v>9</v>
      </c>
      <c r="B116" s="29" t="s">
        <v>470</v>
      </c>
      <c r="C116" s="52" t="s">
        <v>34</v>
      </c>
      <c r="D116" s="52" t="s">
        <v>445</v>
      </c>
      <c r="E116" s="30" t="s">
        <v>471</v>
      </c>
      <c r="F116" s="28" t="s">
        <v>98</v>
      </c>
      <c r="G116" s="31">
        <v>20200</v>
      </c>
      <c r="H116" s="31">
        <v>19500</v>
      </c>
      <c r="I116" s="30" t="s">
        <v>467</v>
      </c>
      <c r="J116" s="29" t="s">
        <v>70</v>
      </c>
      <c r="K116" s="29" t="s">
        <v>448</v>
      </c>
      <c r="L116" s="29" t="s">
        <v>238</v>
      </c>
      <c r="M116" s="29" t="s">
        <v>60</v>
      </c>
    </row>
    <row r="117" s="5" customFormat="1" ht="68" customHeight="1" spans="1:13">
      <c r="A117" s="28">
        <v>10</v>
      </c>
      <c r="B117" s="29" t="s">
        <v>472</v>
      </c>
      <c r="C117" s="52" t="s">
        <v>34</v>
      </c>
      <c r="D117" s="52" t="s">
        <v>445</v>
      </c>
      <c r="E117" s="30" t="s">
        <v>473</v>
      </c>
      <c r="F117" s="28" t="s">
        <v>98</v>
      </c>
      <c r="G117" s="31">
        <v>20000</v>
      </c>
      <c r="H117" s="31">
        <v>19500</v>
      </c>
      <c r="I117" s="30" t="s">
        <v>467</v>
      </c>
      <c r="J117" s="29" t="s">
        <v>70</v>
      </c>
      <c r="K117" s="29" t="s">
        <v>448</v>
      </c>
      <c r="L117" s="29" t="s">
        <v>238</v>
      </c>
      <c r="M117" s="29" t="s">
        <v>60</v>
      </c>
    </row>
    <row r="118" s="5" customFormat="1" ht="88" customHeight="1" spans="1:13">
      <c r="A118" s="28">
        <v>11</v>
      </c>
      <c r="B118" s="29" t="s">
        <v>474</v>
      </c>
      <c r="C118" s="52" t="s">
        <v>17</v>
      </c>
      <c r="D118" s="52" t="s">
        <v>445</v>
      </c>
      <c r="E118" s="30" t="s">
        <v>475</v>
      </c>
      <c r="F118" s="28" t="s">
        <v>98</v>
      </c>
      <c r="G118" s="31">
        <v>30000</v>
      </c>
      <c r="H118" s="31">
        <v>15000</v>
      </c>
      <c r="I118" s="30" t="s">
        <v>476</v>
      </c>
      <c r="J118" s="29" t="s">
        <v>259</v>
      </c>
      <c r="K118" s="29" t="s">
        <v>448</v>
      </c>
      <c r="L118" s="29" t="s">
        <v>78</v>
      </c>
      <c r="M118" s="29" t="s">
        <v>60</v>
      </c>
    </row>
    <row r="119" s="5" customFormat="1" ht="76" customHeight="1" spans="1:13">
      <c r="A119" s="28">
        <v>12</v>
      </c>
      <c r="B119" s="29" t="s">
        <v>477</v>
      </c>
      <c r="C119" s="52" t="s">
        <v>34</v>
      </c>
      <c r="D119" s="52" t="s">
        <v>445</v>
      </c>
      <c r="E119" s="30" t="s">
        <v>478</v>
      </c>
      <c r="F119" s="28" t="s">
        <v>205</v>
      </c>
      <c r="G119" s="31">
        <v>25000</v>
      </c>
      <c r="H119" s="31">
        <v>7000</v>
      </c>
      <c r="I119" s="30" t="s">
        <v>479</v>
      </c>
      <c r="J119" s="29" t="s">
        <v>111</v>
      </c>
      <c r="K119" s="29" t="s">
        <v>448</v>
      </c>
      <c r="L119" s="29" t="s">
        <v>113</v>
      </c>
      <c r="M119" s="29" t="s">
        <v>32</v>
      </c>
    </row>
    <row r="120" s="5" customFormat="1" ht="71" customHeight="1" spans="1:13">
      <c r="A120" s="28">
        <v>13</v>
      </c>
      <c r="B120" s="29" t="s">
        <v>480</v>
      </c>
      <c r="C120" s="29" t="s">
        <v>34</v>
      </c>
      <c r="D120" s="52" t="s">
        <v>445</v>
      </c>
      <c r="E120" s="30" t="s">
        <v>481</v>
      </c>
      <c r="F120" s="28">
        <v>2025</v>
      </c>
      <c r="G120" s="31">
        <v>15000</v>
      </c>
      <c r="H120" s="31">
        <v>15000</v>
      </c>
      <c r="I120" s="30" t="s">
        <v>467</v>
      </c>
      <c r="J120" s="29" t="s">
        <v>70</v>
      </c>
      <c r="K120" s="29" t="s">
        <v>448</v>
      </c>
      <c r="L120" s="29" t="s">
        <v>238</v>
      </c>
      <c r="M120" s="29" t="s">
        <v>60</v>
      </c>
    </row>
    <row r="121" s="5" customFormat="1" ht="84" customHeight="1" spans="1:13">
      <c r="A121" s="28">
        <v>14</v>
      </c>
      <c r="B121" s="29" t="s">
        <v>482</v>
      </c>
      <c r="C121" s="29" t="s">
        <v>17</v>
      </c>
      <c r="D121" s="29" t="s">
        <v>74</v>
      </c>
      <c r="E121" s="30" t="s">
        <v>483</v>
      </c>
      <c r="F121" s="28" t="s">
        <v>29</v>
      </c>
      <c r="G121" s="31">
        <v>130000</v>
      </c>
      <c r="H121" s="31">
        <v>50000</v>
      </c>
      <c r="I121" s="30" t="s">
        <v>484</v>
      </c>
      <c r="J121" s="29" t="s">
        <v>47</v>
      </c>
      <c r="K121" s="29" t="s">
        <v>77</v>
      </c>
      <c r="L121" s="29" t="s">
        <v>238</v>
      </c>
      <c r="M121" s="29" t="s">
        <v>25</v>
      </c>
    </row>
    <row r="122" s="5" customFormat="1" ht="74" customHeight="1" spans="1:13">
      <c r="A122" s="28">
        <v>15</v>
      </c>
      <c r="B122" s="29" t="s">
        <v>485</v>
      </c>
      <c r="C122" s="52" t="s">
        <v>34</v>
      </c>
      <c r="D122" s="52" t="s">
        <v>445</v>
      </c>
      <c r="E122" s="30" t="s">
        <v>486</v>
      </c>
      <c r="F122" s="55">
        <v>2025</v>
      </c>
      <c r="G122" s="55">
        <v>15000</v>
      </c>
      <c r="H122" s="56">
        <v>15000</v>
      </c>
      <c r="I122" s="30" t="s">
        <v>467</v>
      </c>
      <c r="J122" s="29" t="s">
        <v>70</v>
      </c>
      <c r="K122" s="29" t="s">
        <v>448</v>
      </c>
      <c r="L122" s="29" t="s">
        <v>238</v>
      </c>
      <c r="M122" s="29" t="s">
        <v>60</v>
      </c>
    </row>
    <row r="123" s="1" customFormat="1" customHeight="1" spans="1:13">
      <c r="A123" s="29"/>
      <c r="B123" s="41" t="s">
        <v>487</v>
      </c>
      <c r="C123" s="29"/>
      <c r="D123" s="25">
        <f>COUNTA(D124:D133)</f>
        <v>10</v>
      </c>
      <c r="E123" s="30"/>
      <c r="F123" s="28"/>
      <c r="G123" s="27">
        <f>SUM(G124:G133)</f>
        <v>1420000</v>
      </c>
      <c r="H123" s="27">
        <f>SUM(H124:H133)</f>
        <v>205000</v>
      </c>
      <c r="I123" s="30"/>
      <c r="J123" s="29"/>
      <c r="K123" s="29"/>
      <c r="L123" s="29"/>
      <c r="M123" s="29"/>
    </row>
    <row r="124" s="5" customFormat="1" ht="120" customHeight="1" spans="1:13">
      <c r="A124" s="28">
        <v>1</v>
      </c>
      <c r="B124" s="29" t="s">
        <v>488</v>
      </c>
      <c r="C124" s="29" t="s">
        <v>17</v>
      </c>
      <c r="D124" s="29" t="s">
        <v>489</v>
      </c>
      <c r="E124" s="30" t="s">
        <v>490</v>
      </c>
      <c r="F124" s="28" t="s">
        <v>491</v>
      </c>
      <c r="G124" s="31">
        <v>1015000</v>
      </c>
      <c r="H124" s="31">
        <v>60000</v>
      </c>
      <c r="I124" s="30" t="s">
        <v>492</v>
      </c>
      <c r="J124" s="29" t="s">
        <v>83</v>
      </c>
      <c r="K124" s="29" t="s">
        <v>493</v>
      </c>
      <c r="L124" s="29" t="s">
        <v>72</v>
      </c>
      <c r="M124" s="29" t="s">
        <v>494</v>
      </c>
    </row>
    <row r="125" s="5" customFormat="1" ht="126" customHeight="1" spans="1:13">
      <c r="A125" s="28">
        <v>2</v>
      </c>
      <c r="B125" s="29" t="s">
        <v>495</v>
      </c>
      <c r="C125" s="29" t="s">
        <v>17</v>
      </c>
      <c r="D125" s="29" t="s">
        <v>489</v>
      </c>
      <c r="E125" s="30" t="s">
        <v>496</v>
      </c>
      <c r="F125" s="28" t="s">
        <v>36</v>
      </c>
      <c r="G125" s="31">
        <v>30000</v>
      </c>
      <c r="H125" s="31">
        <v>13000</v>
      </c>
      <c r="I125" s="30" t="s">
        <v>497</v>
      </c>
      <c r="J125" s="29" t="s">
        <v>498</v>
      </c>
      <c r="K125" s="29" t="s">
        <v>499</v>
      </c>
      <c r="L125" s="29" t="s">
        <v>78</v>
      </c>
      <c r="M125" s="29" t="s">
        <v>60</v>
      </c>
    </row>
    <row r="126" s="5" customFormat="1" ht="66" customHeight="1" spans="1:13">
      <c r="A126" s="28">
        <v>3</v>
      </c>
      <c r="B126" s="29" t="s">
        <v>500</v>
      </c>
      <c r="C126" s="29" t="s">
        <v>34</v>
      </c>
      <c r="D126" s="29" t="s">
        <v>489</v>
      </c>
      <c r="E126" s="30" t="s">
        <v>501</v>
      </c>
      <c r="F126" s="28" t="s">
        <v>68</v>
      </c>
      <c r="G126" s="31">
        <v>12000</v>
      </c>
      <c r="H126" s="31">
        <v>7000</v>
      </c>
      <c r="I126" s="30" t="s">
        <v>502</v>
      </c>
      <c r="J126" s="29" t="s">
        <v>70</v>
      </c>
      <c r="K126" s="29" t="s">
        <v>503</v>
      </c>
      <c r="L126" s="29" t="s">
        <v>238</v>
      </c>
      <c r="M126" s="29" t="s">
        <v>60</v>
      </c>
    </row>
    <row r="127" s="5" customFormat="1" ht="94" customHeight="1" spans="1:13">
      <c r="A127" s="28">
        <v>4</v>
      </c>
      <c r="B127" s="29" t="s">
        <v>504</v>
      </c>
      <c r="C127" s="29" t="s">
        <v>34</v>
      </c>
      <c r="D127" s="29" t="s">
        <v>489</v>
      </c>
      <c r="E127" s="30" t="s">
        <v>505</v>
      </c>
      <c r="F127" s="28" t="s">
        <v>29</v>
      </c>
      <c r="G127" s="31">
        <v>15000</v>
      </c>
      <c r="H127" s="31">
        <v>5000</v>
      </c>
      <c r="I127" s="30" t="s">
        <v>506</v>
      </c>
      <c r="J127" s="29" t="s">
        <v>175</v>
      </c>
      <c r="K127" s="29" t="s">
        <v>507</v>
      </c>
      <c r="L127" s="29" t="s">
        <v>78</v>
      </c>
      <c r="M127" s="29" t="s">
        <v>60</v>
      </c>
    </row>
    <row r="128" s="5" customFormat="1" ht="88" customHeight="1" spans="1:13">
      <c r="A128" s="28">
        <v>5</v>
      </c>
      <c r="B128" s="29" t="s">
        <v>508</v>
      </c>
      <c r="C128" s="29" t="s">
        <v>17</v>
      </c>
      <c r="D128" s="29" t="s">
        <v>489</v>
      </c>
      <c r="E128" s="30" t="s">
        <v>509</v>
      </c>
      <c r="F128" s="28" t="s">
        <v>510</v>
      </c>
      <c r="G128" s="31">
        <v>250000</v>
      </c>
      <c r="H128" s="31">
        <v>80000</v>
      </c>
      <c r="I128" s="30" t="s">
        <v>511</v>
      </c>
      <c r="J128" s="29" t="s">
        <v>47</v>
      </c>
      <c r="K128" s="29" t="s">
        <v>507</v>
      </c>
      <c r="L128" s="29" t="s">
        <v>238</v>
      </c>
      <c r="M128" s="29" t="s">
        <v>25</v>
      </c>
    </row>
    <row r="129" s="5" customFormat="1" ht="89" customHeight="1" spans="1:13">
      <c r="A129" s="28">
        <v>6</v>
      </c>
      <c r="B129" s="29" t="s">
        <v>512</v>
      </c>
      <c r="C129" s="29" t="s">
        <v>17</v>
      </c>
      <c r="D129" s="29" t="s">
        <v>489</v>
      </c>
      <c r="E129" s="30" t="s">
        <v>513</v>
      </c>
      <c r="F129" s="28" t="s">
        <v>36</v>
      </c>
      <c r="G129" s="31">
        <v>50000</v>
      </c>
      <c r="H129" s="31">
        <v>9000</v>
      </c>
      <c r="I129" s="30" t="s">
        <v>514</v>
      </c>
      <c r="J129" s="29" t="s">
        <v>70</v>
      </c>
      <c r="K129" s="29" t="s">
        <v>503</v>
      </c>
      <c r="L129" s="29" t="s">
        <v>238</v>
      </c>
      <c r="M129" s="29" t="s">
        <v>60</v>
      </c>
    </row>
    <row r="130" s="5" customFormat="1" ht="72" customHeight="1" spans="1:13">
      <c r="A130" s="28">
        <v>7</v>
      </c>
      <c r="B130" s="29" t="s">
        <v>515</v>
      </c>
      <c r="C130" s="29" t="s">
        <v>17</v>
      </c>
      <c r="D130" s="29" t="s">
        <v>489</v>
      </c>
      <c r="E130" s="30" t="s">
        <v>516</v>
      </c>
      <c r="F130" s="28" t="s">
        <v>98</v>
      </c>
      <c r="G130" s="31">
        <v>15000</v>
      </c>
      <c r="H130" s="31">
        <v>12000</v>
      </c>
      <c r="I130" s="30" t="s">
        <v>517</v>
      </c>
      <c r="J130" s="29" t="s">
        <v>70</v>
      </c>
      <c r="K130" s="29" t="s">
        <v>503</v>
      </c>
      <c r="L130" s="29" t="s">
        <v>238</v>
      </c>
      <c r="M130" s="29" t="s">
        <v>41</v>
      </c>
    </row>
    <row r="131" s="5" customFormat="1" ht="82" customHeight="1" spans="1:13">
      <c r="A131" s="28">
        <v>8</v>
      </c>
      <c r="B131" s="29" t="s">
        <v>518</v>
      </c>
      <c r="C131" s="29" t="s">
        <v>34</v>
      </c>
      <c r="D131" s="29" t="s">
        <v>489</v>
      </c>
      <c r="E131" s="30" t="s">
        <v>519</v>
      </c>
      <c r="F131" s="28" t="s">
        <v>68</v>
      </c>
      <c r="G131" s="31">
        <v>20000</v>
      </c>
      <c r="H131" s="31">
        <v>10000</v>
      </c>
      <c r="I131" s="30" t="s">
        <v>520</v>
      </c>
      <c r="J131" s="29" t="s">
        <v>70</v>
      </c>
      <c r="K131" s="29" t="s">
        <v>503</v>
      </c>
      <c r="L131" s="29" t="s">
        <v>238</v>
      </c>
      <c r="M131" s="29" t="s">
        <v>60</v>
      </c>
    </row>
    <row r="132" s="5" customFormat="1" ht="78" customHeight="1" spans="1:13">
      <c r="A132" s="28">
        <v>9</v>
      </c>
      <c r="B132" s="29" t="s">
        <v>521</v>
      </c>
      <c r="C132" s="29" t="s">
        <v>34</v>
      </c>
      <c r="D132" s="29" t="s">
        <v>489</v>
      </c>
      <c r="E132" s="30" t="s">
        <v>522</v>
      </c>
      <c r="F132" s="28">
        <v>2025</v>
      </c>
      <c r="G132" s="31">
        <v>5000</v>
      </c>
      <c r="H132" s="31">
        <v>5000</v>
      </c>
      <c r="I132" s="30" t="s">
        <v>523</v>
      </c>
      <c r="J132" s="29" t="s">
        <v>70</v>
      </c>
      <c r="K132" s="29" t="s">
        <v>503</v>
      </c>
      <c r="L132" s="29" t="s">
        <v>238</v>
      </c>
      <c r="M132" s="29" t="s">
        <v>60</v>
      </c>
    </row>
    <row r="133" s="5" customFormat="1" ht="89" customHeight="1" spans="1:13">
      <c r="A133" s="28">
        <v>10</v>
      </c>
      <c r="B133" s="29" t="s">
        <v>524</v>
      </c>
      <c r="C133" s="29" t="s">
        <v>34</v>
      </c>
      <c r="D133" s="29" t="s">
        <v>489</v>
      </c>
      <c r="E133" s="30" t="s">
        <v>525</v>
      </c>
      <c r="F133" s="28" t="s">
        <v>68</v>
      </c>
      <c r="G133" s="31">
        <v>8000</v>
      </c>
      <c r="H133" s="31">
        <v>4000</v>
      </c>
      <c r="I133" s="30" t="s">
        <v>526</v>
      </c>
      <c r="J133" s="29" t="s">
        <v>259</v>
      </c>
      <c r="K133" s="29" t="s">
        <v>503</v>
      </c>
      <c r="L133" s="29" t="s">
        <v>49</v>
      </c>
      <c r="M133" s="29" t="s">
        <v>60</v>
      </c>
    </row>
    <row r="134" s="1" customFormat="1" ht="15" spans="1:13">
      <c r="A134" s="29"/>
      <c r="B134" s="41" t="s">
        <v>527</v>
      </c>
      <c r="C134" s="29"/>
      <c r="D134" s="25">
        <f>COUNTA(D135:D153)</f>
        <v>19</v>
      </c>
      <c r="E134" s="30"/>
      <c r="F134" s="28"/>
      <c r="G134" s="27">
        <f>SUM(G135:G153)</f>
        <v>1334598</v>
      </c>
      <c r="H134" s="27">
        <f>SUM(H135:H153)</f>
        <v>411250</v>
      </c>
      <c r="I134" s="30"/>
      <c r="J134" s="29"/>
      <c r="K134" s="29"/>
      <c r="L134" s="29"/>
      <c r="M134" s="29"/>
    </row>
    <row r="135" s="5" customFormat="1" ht="78" customHeight="1" spans="1:13">
      <c r="A135" s="28">
        <v>1</v>
      </c>
      <c r="B135" s="29" t="s">
        <v>528</v>
      </c>
      <c r="C135" s="29" t="s">
        <v>17</v>
      </c>
      <c r="D135" s="29" t="s">
        <v>529</v>
      </c>
      <c r="E135" s="30" t="s">
        <v>530</v>
      </c>
      <c r="F135" s="28" t="s">
        <v>29</v>
      </c>
      <c r="G135" s="31">
        <v>30000</v>
      </c>
      <c r="H135" s="31">
        <v>12000</v>
      </c>
      <c r="I135" s="30" t="s">
        <v>531</v>
      </c>
      <c r="J135" s="29" t="s">
        <v>111</v>
      </c>
      <c r="K135" s="29" t="s">
        <v>532</v>
      </c>
      <c r="L135" s="29" t="s">
        <v>113</v>
      </c>
      <c r="M135" s="29" t="s">
        <v>41</v>
      </c>
    </row>
    <row r="136" s="5" customFormat="1" ht="65" customHeight="1" spans="1:13">
      <c r="A136" s="28">
        <v>2</v>
      </c>
      <c r="B136" s="29" t="s">
        <v>533</v>
      </c>
      <c r="C136" s="29" t="s">
        <v>34</v>
      </c>
      <c r="D136" s="29" t="s">
        <v>529</v>
      </c>
      <c r="E136" s="30" t="s">
        <v>534</v>
      </c>
      <c r="F136" s="28" t="s">
        <v>205</v>
      </c>
      <c r="G136" s="31">
        <v>8300</v>
      </c>
      <c r="H136" s="55">
        <v>3200</v>
      </c>
      <c r="I136" s="30" t="s">
        <v>535</v>
      </c>
      <c r="J136" s="29" t="s">
        <v>111</v>
      </c>
      <c r="K136" s="29" t="s">
        <v>536</v>
      </c>
      <c r="L136" s="29" t="s">
        <v>113</v>
      </c>
      <c r="M136" s="29" t="s">
        <v>60</v>
      </c>
    </row>
    <row r="137" s="5" customFormat="1" ht="73" customHeight="1" spans="1:13">
      <c r="A137" s="28">
        <v>3</v>
      </c>
      <c r="B137" s="29" t="s">
        <v>537</v>
      </c>
      <c r="C137" s="29" t="s">
        <v>17</v>
      </c>
      <c r="D137" s="29" t="s">
        <v>529</v>
      </c>
      <c r="E137" s="30" t="s">
        <v>538</v>
      </c>
      <c r="F137" s="28" t="s">
        <v>148</v>
      </c>
      <c r="G137" s="31">
        <v>50000</v>
      </c>
      <c r="H137" s="31">
        <v>20000</v>
      </c>
      <c r="I137" s="30" t="s">
        <v>539</v>
      </c>
      <c r="J137" s="29" t="s">
        <v>38</v>
      </c>
      <c r="K137" s="29" t="s">
        <v>536</v>
      </c>
      <c r="L137" s="29" t="s">
        <v>78</v>
      </c>
      <c r="M137" s="29" t="s">
        <v>60</v>
      </c>
    </row>
    <row r="138" s="5" customFormat="1" ht="73" customHeight="1" spans="1:13">
      <c r="A138" s="28">
        <v>4</v>
      </c>
      <c r="B138" s="29" t="s">
        <v>540</v>
      </c>
      <c r="C138" s="29" t="s">
        <v>17</v>
      </c>
      <c r="D138" s="29" t="s">
        <v>529</v>
      </c>
      <c r="E138" s="30" t="s">
        <v>541</v>
      </c>
      <c r="F138" s="28" t="s">
        <v>148</v>
      </c>
      <c r="G138" s="31">
        <v>50000</v>
      </c>
      <c r="H138" s="31">
        <v>20000</v>
      </c>
      <c r="I138" s="30" t="s">
        <v>542</v>
      </c>
      <c r="J138" s="29" t="s">
        <v>175</v>
      </c>
      <c r="K138" s="29" t="s">
        <v>536</v>
      </c>
      <c r="L138" s="29" t="s">
        <v>78</v>
      </c>
      <c r="M138" s="29" t="s">
        <v>60</v>
      </c>
    </row>
    <row r="139" s="5" customFormat="1" ht="107" customHeight="1" spans="1:13">
      <c r="A139" s="28">
        <v>5</v>
      </c>
      <c r="B139" s="29" t="s">
        <v>543</v>
      </c>
      <c r="C139" s="29" t="s">
        <v>17</v>
      </c>
      <c r="D139" s="29" t="s">
        <v>529</v>
      </c>
      <c r="E139" s="30" t="s">
        <v>544</v>
      </c>
      <c r="F139" s="28" t="s">
        <v>278</v>
      </c>
      <c r="G139" s="31">
        <v>630000</v>
      </c>
      <c r="H139" s="28">
        <v>150000</v>
      </c>
      <c r="I139" s="30" t="s">
        <v>545</v>
      </c>
      <c r="J139" s="29" t="s">
        <v>47</v>
      </c>
      <c r="K139" s="29" t="s">
        <v>546</v>
      </c>
      <c r="L139" s="29" t="s">
        <v>238</v>
      </c>
      <c r="M139" s="29" t="s">
        <v>25</v>
      </c>
    </row>
    <row r="140" s="5" customFormat="1" ht="76" customHeight="1" spans="1:13">
      <c r="A140" s="28">
        <v>6</v>
      </c>
      <c r="B140" s="29" t="s">
        <v>547</v>
      </c>
      <c r="C140" s="29" t="s">
        <v>17</v>
      </c>
      <c r="D140" s="29" t="s">
        <v>529</v>
      </c>
      <c r="E140" s="30" t="s">
        <v>548</v>
      </c>
      <c r="F140" s="28" t="s">
        <v>148</v>
      </c>
      <c r="G140" s="31">
        <v>200000</v>
      </c>
      <c r="H140" s="28">
        <v>80000</v>
      </c>
      <c r="I140" s="30" t="s">
        <v>549</v>
      </c>
      <c r="J140" s="29" t="s">
        <v>47</v>
      </c>
      <c r="K140" s="29" t="s">
        <v>536</v>
      </c>
      <c r="L140" s="29" t="s">
        <v>238</v>
      </c>
      <c r="M140" s="29" t="s">
        <v>25</v>
      </c>
    </row>
    <row r="141" s="5" customFormat="1" ht="67" customHeight="1" spans="1:13">
      <c r="A141" s="28">
        <v>7</v>
      </c>
      <c r="B141" s="29" t="s">
        <v>550</v>
      </c>
      <c r="C141" s="29" t="s">
        <v>17</v>
      </c>
      <c r="D141" s="29" t="s">
        <v>529</v>
      </c>
      <c r="E141" s="30" t="s">
        <v>551</v>
      </c>
      <c r="F141" s="28" t="s">
        <v>104</v>
      </c>
      <c r="G141" s="31">
        <v>100000</v>
      </c>
      <c r="H141" s="31">
        <v>30000</v>
      </c>
      <c r="I141" s="30" t="s">
        <v>552</v>
      </c>
      <c r="J141" s="29" t="s">
        <v>175</v>
      </c>
      <c r="K141" s="29" t="s">
        <v>536</v>
      </c>
      <c r="L141" s="29" t="s">
        <v>238</v>
      </c>
      <c r="M141" s="29" t="s">
        <v>60</v>
      </c>
    </row>
    <row r="142" s="5" customFormat="1" ht="66" customHeight="1" spans="1:13">
      <c r="A142" s="28">
        <v>8</v>
      </c>
      <c r="B142" s="29" t="s">
        <v>553</v>
      </c>
      <c r="C142" s="29" t="s">
        <v>17</v>
      </c>
      <c r="D142" s="29" t="s">
        <v>529</v>
      </c>
      <c r="E142" s="30" t="s">
        <v>554</v>
      </c>
      <c r="F142" s="28" t="s">
        <v>228</v>
      </c>
      <c r="G142" s="31">
        <v>150000</v>
      </c>
      <c r="H142" s="31">
        <v>35000</v>
      </c>
      <c r="I142" s="30" t="s">
        <v>555</v>
      </c>
      <c r="J142" s="29" t="s">
        <v>47</v>
      </c>
      <c r="K142" s="29" t="s">
        <v>536</v>
      </c>
      <c r="L142" s="29" t="s">
        <v>238</v>
      </c>
      <c r="M142" s="29" t="s">
        <v>25</v>
      </c>
    </row>
    <row r="143" s="5" customFormat="1" ht="52" customHeight="1" spans="1:13">
      <c r="A143" s="28">
        <v>9</v>
      </c>
      <c r="B143" s="29" t="s">
        <v>556</v>
      </c>
      <c r="C143" s="29" t="s">
        <v>17</v>
      </c>
      <c r="D143" s="29" t="s">
        <v>529</v>
      </c>
      <c r="E143" s="30" t="s">
        <v>557</v>
      </c>
      <c r="F143" s="28" t="s">
        <v>36</v>
      </c>
      <c r="G143" s="31">
        <v>4000</v>
      </c>
      <c r="H143" s="31">
        <v>1800</v>
      </c>
      <c r="I143" s="30" t="s">
        <v>558</v>
      </c>
      <c r="J143" s="29" t="s">
        <v>70</v>
      </c>
      <c r="K143" s="29" t="s">
        <v>536</v>
      </c>
      <c r="L143" s="29" t="s">
        <v>238</v>
      </c>
      <c r="M143" s="29" t="s">
        <v>60</v>
      </c>
    </row>
    <row r="144" s="5" customFormat="1" ht="103" customHeight="1" spans="1:13">
      <c r="A144" s="28">
        <v>10</v>
      </c>
      <c r="B144" s="29" t="s">
        <v>559</v>
      </c>
      <c r="C144" s="29" t="s">
        <v>17</v>
      </c>
      <c r="D144" s="29" t="s">
        <v>529</v>
      </c>
      <c r="E144" s="34" t="s">
        <v>560</v>
      </c>
      <c r="F144" s="28" t="s">
        <v>98</v>
      </c>
      <c r="G144" s="28">
        <v>3548</v>
      </c>
      <c r="H144" s="28">
        <v>3000</v>
      </c>
      <c r="I144" s="30" t="s">
        <v>561</v>
      </c>
      <c r="J144" s="29" t="s">
        <v>127</v>
      </c>
      <c r="K144" s="29" t="s">
        <v>562</v>
      </c>
      <c r="L144" s="29" t="s">
        <v>78</v>
      </c>
      <c r="M144" s="29" t="s">
        <v>60</v>
      </c>
    </row>
    <row r="145" s="5" customFormat="1" ht="98" customHeight="1" spans="1:13">
      <c r="A145" s="28">
        <v>11</v>
      </c>
      <c r="B145" s="29" t="s">
        <v>563</v>
      </c>
      <c r="C145" s="29" t="s">
        <v>17</v>
      </c>
      <c r="D145" s="29" t="s">
        <v>529</v>
      </c>
      <c r="E145" s="30" t="s">
        <v>564</v>
      </c>
      <c r="F145" s="28" t="s">
        <v>36</v>
      </c>
      <c r="G145" s="31">
        <v>50000</v>
      </c>
      <c r="H145" s="31">
        <v>20000</v>
      </c>
      <c r="I145" s="30" t="s">
        <v>565</v>
      </c>
      <c r="J145" s="29" t="s">
        <v>70</v>
      </c>
      <c r="K145" s="29" t="s">
        <v>536</v>
      </c>
      <c r="L145" s="29" t="s">
        <v>238</v>
      </c>
      <c r="M145" s="29" t="s">
        <v>41</v>
      </c>
    </row>
    <row r="146" s="5" customFormat="1" ht="52" customHeight="1" spans="1:13">
      <c r="A146" s="28">
        <v>12</v>
      </c>
      <c r="B146" s="29" t="s">
        <v>566</v>
      </c>
      <c r="C146" s="29" t="s">
        <v>17</v>
      </c>
      <c r="D146" s="29" t="s">
        <v>529</v>
      </c>
      <c r="E146" s="30" t="s">
        <v>567</v>
      </c>
      <c r="F146" s="28" t="s">
        <v>36</v>
      </c>
      <c r="G146" s="31">
        <v>5000</v>
      </c>
      <c r="H146" s="31">
        <v>2500</v>
      </c>
      <c r="I146" s="30" t="s">
        <v>558</v>
      </c>
      <c r="J146" s="29" t="s">
        <v>70</v>
      </c>
      <c r="K146" s="29" t="s">
        <v>536</v>
      </c>
      <c r="L146" s="29" t="s">
        <v>238</v>
      </c>
      <c r="M146" s="29" t="s">
        <v>60</v>
      </c>
    </row>
    <row r="147" s="5" customFormat="1" ht="78" customHeight="1" spans="1:13">
      <c r="A147" s="28">
        <v>13</v>
      </c>
      <c r="B147" s="29" t="s">
        <v>568</v>
      </c>
      <c r="C147" s="29" t="s">
        <v>17</v>
      </c>
      <c r="D147" s="29" t="s">
        <v>529</v>
      </c>
      <c r="E147" s="30" t="s">
        <v>569</v>
      </c>
      <c r="F147" s="28" t="s">
        <v>98</v>
      </c>
      <c r="G147" s="31">
        <v>3800</v>
      </c>
      <c r="H147" s="31">
        <v>1800</v>
      </c>
      <c r="I147" s="30" t="s">
        <v>570</v>
      </c>
      <c r="J147" s="29" t="s">
        <v>70</v>
      </c>
      <c r="K147" s="29" t="s">
        <v>536</v>
      </c>
      <c r="L147" s="29" t="s">
        <v>238</v>
      </c>
      <c r="M147" s="29" t="s">
        <v>60</v>
      </c>
    </row>
    <row r="148" s="5" customFormat="1" ht="71" customHeight="1" spans="1:13">
      <c r="A148" s="28">
        <v>14</v>
      </c>
      <c r="B148" s="29" t="s">
        <v>571</v>
      </c>
      <c r="C148" s="29" t="s">
        <v>17</v>
      </c>
      <c r="D148" s="29" t="s">
        <v>529</v>
      </c>
      <c r="E148" s="30" t="s">
        <v>572</v>
      </c>
      <c r="F148" s="28" t="s">
        <v>98</v>
      </c>
      <c r="G148" s="31">
        <v>2600</v>
      </c>
      <c r="H148" s="31">
        <v>1100</v>
      </c>
      <c r="I148" s="30" t="s">
        <v>570</v>
      </c>
      <c r="J148" s="29" t="s">
        <v>70</v>
      </c>
      <c r="K148" s="29" t="s">
        <v>536</v>
      </c>
      <c r="L148" s="29" t="s">
        <v>238</v>
      </c>
      <c r="M148" s="29" t="s">
        <v>60</v>
      </c>
    </row>
    <row r="149" s="5" customFormat="1" ht="75" customHeight="1" spans="1:13">
      <c r="A149" s="28">
        <v>15</v>
      </c>
      <c r="B149" s="29" t="s">
        <v>573</v>
      </c>
      <c r="C149" s="29" t="s">
        <v>34</v>
      </c>
      <c r="D149" s="29" t="s">
        <v>529</v>
      </c>
      <c r="E149" s="30" t="s">
        <v>574</v>
      </c>
      <c r="F149" s="28" t="s">
        <v>68</v>
      </c>
      <c r="G149" s="31">
        <v>30000</v>
      </c>
      <c r="H149" s="31">
        <v>20000</v>
      </c>
      <c r="I149" s="30" t="s">
        <v>575</v>
      </c>
      <c r="J149" s="29" t="s">
        <v>47</v>
      </c>
      <c r="K149" s="29" t="s">
        <v>536</v>
      </c>
      <c r="L149" s="29" t="s">
        <v>238</v>
      </c>
      <c r="M149" s="29" t="s">
        <v>41</v>
      </c>
    </row>
    <row r="150" s="5" customFormat="1" ht="75" customHeight="1" spans="1:13">
      <c r="A150" s="28">
        <v>16</v>
      </c>
      <c r="B150" s="29" t="s">
        <v>576</v>
      </c>
      <c r="C150" s="29" t="s">
        <v>34</v>
      </c>
      <c r="D150" s="29" t="s">
        <v>529</v>
      </c>
      <c r="E150" s="30" t="s">
        <v>577</v>
      </c>
      <c r="F150" s="28" t="s">
        <v>68</v>
      </c>
      <c r="G150" s="31">
        <v>4800</v>
      </c>
      <c r="H150" s="31">
        <v>2800</v>
      </c>
      <c r="I150" s="30" t="s">
        <v>578</v>
      </c>
      <c r="J150" s="29" t="s">
        <v>70</v>
      </c>
      <c r="K150" s="29" t="s">
        <v>536</v>
      </c>
      <c r="L150" s="29" t="s">
        <v>238</v>
      </c>
      <c r="M150" s="29" t="s">
        <v>60</v>
      </c>
    </row>
    <row r="151" s="5" customFormat="1" ht="67" customHeight="1" spans="1:13">
      <c r="A151" s="28">
        <v>17</v>
      </c>
      <c r="B151" s="29" t="s">
        <v>579</v>
      </c>
      <c r="C151" s="29" t="s">
        <v>34</v>
      </c>
      <c r="D151" s="29" t="s">
        <v>529</v>
      </c>
      <c r="E151" s="30" t="s">
        <v>580</v>
      </c>
      <c r="F151" s="28" t="s">
        <v>68</v>
      </c>
      <c r="G151" s="31">
        <v>4700</v>
      </c>
      <c r="H151" s="31">
        <v>2700</v>
      </c>
      <c r="I151" s="30" t="s">
        <v>581</v>
      </c>
      <c r="J151" s="29" t="s">
        <v>70</v>
      </c>
      <c r="K151" s="29" t="s">
        <v>536</v>
      </c>
      <c r="L151" s="29" t="s">
        <v>238</v>
      </c>
      <c r="M151" s="29" t="s">
        <v>60</v>
      </c>
    </row>
    <row r="152" s="5" customFormat="1" ht="70" customHeight="1" spans="1:13">
      <c r="A152" s="28">
        <v>18</v>
      </c>
      <c r="B152" s="29" t="s">
        <v>582</v>
      </c>
      <c r="C152" s="29" t="s">
        <v>34</v>
      </c>
      <c r="D152" s="29" t="s">
        <v>529</v>
      </c>
      <c r="E152" s="30" t="s">
        <v>583</v>
      </c>
      <c r="F152" s="28" t="s">
        <v>68</v>
      </c>
      <c r="G152" s="31">
        <v>3000</v>
      </c>
      <c r="H152" s="31">
        <v>2500</v>
      </c>
      <c r="I152" s="30" t="s">
        <v>584</v>
      </c>
      <c r="J152" s="29" t="s">
        <v>70</v>
      </c>
      <c r="K152" s="29" t="s">
        <v>536</v>
      </c>
      <c r="L152" s="29" t="s">
        <v>238</v>
      </c>
      <c r="M152" s="29" t="s">
        <v>60</v>
      </c>
    </row>
    <row r="153" s="5" customFormat="1" ht="63" customHeight="1" spans="1:13">
      <c r="A153" s="28">
        <v>19</v>
      </c>
      <c r="B153" s="29" t="s">
        <v>585</v>
      </c>
      <c r="C153" s="29" t="s">
        <v>34</v>
      </c>
      <c r="D153" s="29" t="s">
        <v>529</v>
      </c>
      <c r="E153" s="30" t="s">
        <v>586</v>
      </c>
      <c r="F153" s="28" t="s">
        <v>68</v>
      </c>
      <c r="G153" s="31">
        <v>4850</v>
      </c>
      <c r="H153" s="31">
        <v>2850</v>
      </c>
      <c r="I153" s="30" t="s">
        <v>584</v>
      </c>
      <c r="J153" s="29" t="s">
        <v>70</v>
      </c>
      <c r="K153" s="29" t="s">
        <v>536</v>
      </c>
      <c r="L153" s="29" t="s">
        <v>238</v>
      </c>
      <c r="M153" s="29" t="s">
        <v>60</v>
      </c>
    </row>
    <row r="154" s="1" customFormat="1" ht="15" spans="1:13">
      <c r="A154" s="29"/>
      <c r="B154" s="41" t="s">
        <v>587</v>
      </c>
      <c r="C154" s="29"/>
      <c r="D154" s="25">
        <f>COUNTA(D155:D165)</f>
        <v>11</v>
      </c>
      <c r="E154" s="30"/>
      <c r="F154" s="28"/>
      <c r="G154" s="27">
        <f>SUM(G155:G165)</f>
        <v>951862</v>
      </c>
      <c r="H154" s="27">
        <f>SUM(H155:H165)</f>
        <v>249000</v>
      </c>
      <c r="I154" s="30"/>
      <c r="J154" s="29"/>
      <c r="K154" s="29"/>
      <c r="L154" s="29"/>
      <c r="M154" s="29"/>
    </row>
    <row r="155" s="5" customFormat="1" ht="139" customHeight="1" spans="1:13">
      <c r="A155" s="28">
        <v>1</v>
      </c>
      <c r="B155" s="29" t="s">
        <v>588</v>
      </c>
      <c r="C155" s="29" t="s">
        <v>17</v>
      </c>
      <c r="D155" s="29" t="s">
        <v>589</v>
      </c>
      <c r="E155" s="30" t="s">
        <v>590</v>
      </c>
      <c r="F155" s="28" t="s">
        <v>591</v>
      </c>
      <c r="G155" s="31">
        <v>92862</v>
      </c>
      <c r="H155" s="31">
        <v>27800</v>
      </c>
      <c r="I155" s="30" t="s">
        <v>592</v>
      </c>
      <c r="J155" s="29" t="s">
        <v>175</v>
      </c>
      <c r="K155" s="29" t="s">
        <v>593</v>
      </c>
      <c r="L155" s="29" t="s">
        <v>78</v>
      </c>
      <c r="M155" s="29" t="s">
        <v>25</v>
      </c>
    </row>
    <row r="156" s="5" customFormat="1" ht="88" customHeight="1" spans="1:13">
      <c r="A156" s="28">
        <v>2</v>
      </c>
      <c r="B156" s="29" t="s">
        <v>594</v>
      </c>
      <c r="C156" s="29" t="s">
        <v>17</v>
      </c>
      <c r="D156" s="29" t="s">
        <v>589</v>
      </c>
      <c r="E156" s="30" t="s">
        <v>595</v>
      </c>
      <c r="F156" s="28" t="s">
        <v>104</v>
      </c>
      <c r="G156" s="31">
        <v>30000</v>
      </c>
      <c r="H156" s="31">
        <v>12000</v>
      </c>
      <c r="I156" s="30" t="s">
        <v>596</v>
      </c>
      <c r="J156" s="29" t="s">
        <v>175</v>
      </c>
      <c r="K156" s="29" t="s">
        <v>597</v>
      </c>
      <c r="L156" s="29" t="s">
        <v>78</v>
      </c>
      <c r="M156" s="29" t="s">
        <v>41</v>
      </c>
    </row>
    <row r="157" s="5" customFormat="1" ht="112" customHeight="1" spans="1:13">
      <c r="A157" s="28">
        <v>3</v>
      </c>
      <c r="B157" s="29" t="s">
        <v>598</v>
      </c>
      <c r="C157" s="29" t="s">
        <v>34</v>
      </c>
      <c r="D157" s="29" t="s">
        <v>589</v>
      </c>
      <c r="E157" s="30" t="s">
        <v>599</v>
      </c>
      <c r="F157" s="28" t="s">
        <v>36</v>
      </c>
      <c r="G157" s="28">
        <v>35000</v>
      </c>
      <c r="H157" s="31">
        <v>20000</v>
      </c>
      <c r="I157" s="30" t="s">
        <v>600</v>
      </c>
      <c r="J157" s="29" t="s">
        <v>70</v>
      </c>
      <c r="K157" s="29" t="s">
        <v>597</v>
      </c>
      <c r="L157" s="29" t="s">
        <v>238</v>
      </c>
      <c r="M157" s="29" t="s">
        <v>41</v>
      </c>
    </row>
    <row r="158" s="5" customFormat="1" ht="123" customHeight="1" spans="1:13">
      <c r="A158" s="28">
        <v>4</v>
      </c>
      <c r="B158" s="29" t="s">
        <v>601</v>
      </c>
      <c r="C158" s="29" t="s">
        <v>34</v>
      </c>
      <c r="D158" s="29" t="s">
        <v>589</v>
      </c>
      <c r="E158" s="30" t="s">
        <v>602</v>
      </c>
      <c r="F158" s="28" t="s">
        <v>36</v>
      </c>
      <c r="G158" s="28">
        <v>25000</v>
      </c>
      <c r="H158" s="28">
        <v>13000</v>
      </c>
      <c r="I158" s="30" t="s">
        <v>603</v>
      </c>
      <c r="J158" s="29" t="s">
        <v>70</v>
      </c>
      <c r="K158" s="29" t="s">
        <v>597</v>
      </c>
      <c r="L158" s="29" t="s">
        <v>238</v>
      </c>
      <c r="M158" s="29" t="s">
        <v>41</v>
      </c>
    </row>
    <row r="159" s="5" customFormat="1" ht="108" spans="1:13">
      <c r="A159" s="28">
        <v>5</v>
      </c>
      <c r="B159" s="29" t="s">
        <v>604</v>
      </c>
      <c r="C159" s="29" t="s">
        <v>17</v>
      </c>
      <c r="D159" s="29" t="s">
        <v>589</v>
      </c>
      <c r="E159" s="30" t="s">
        <v>605</v>
      </c>
      <c r="F159" s="28" t="s">
        <v>283</v>
      </c>
      <c r="G159" s="31">
        <v>360000</v>
      </c>
      <c r="H159" s="31">
        <v>62200</v>
      </c>
      <c r="I159" s="30" t="s">
        <v>606</v>
      </c>
      <c r="J159" s="29" t="s">
        <v>70</v>
      </c>
      <c r="K159" s="29" t="s">
        <v>597</v>
      </c>
      <c r="L159" s="29" t="s">
        <v>238</v>
      </c>
      <c r="M159" s="29" t="s">
        <v>25</v>
      </c>
    </row>
    <row r="160" s="5" customFormat="1" ht="79" customHeight="1" spans="1:13">
      <c r="A160" s="28">
        <v>6</v>
      </c>
      <c r="B160" s="29" t="s">
        <v>607</v>
      </c>
      <c r="C160" s="29" t="s">
        <v>17</v>
      </c>
      <c r="D160" s="29" t="s">
        <v>589</v>
      </c>
      <c r="E160" s="30" t="s">
        <v>608</v>
      </c>
      <c r="F160" s="28" t="s">
        <v>148</v>
      </c>
      <c r="G160" s="31">
        <v>70000</v>
      </c>
      <c r="H160" s="28">
        <v>39000</v>
      </c>
      <c r="I160" s="30" t="s">
        <v>609</v>
      </c>
      <c r="J160" s="29" t="s">
        <v>70</v>
      </c>
      <c r="K160" s="29" t="s">
        <v>597</v>
      </c>
      <c r="L160" s="29" t="s">
        <v>238</v>
      </c>
      <c r="M160" s="29" t="s">
        <v>41</v>
      </c>
    </row>
    <row r="161" s="5" customFormat="1" ht="77" customHeight="1" spans="1:1024 1025:2501">
      <c r="A161" s="28">
        <v>7</v>
      </c>
      <c r="B161" s="29" t="s">
        <v>610</v>
      </c>
      <c r="C161" s="29" t="s">
        <v>17</v>
      </c>
      <c r="D161" s="29" t="s">
        <v>589</v>
      </c>
      <c r="E161" s="30" t="s">
        <v>611</v>
      </c>
      <c r="F161" s="28" t="s">
        <v>167</v>
      </c>
      <c r="G161" s="31">
        <v>250000</v>
      </c>
      <c r="H161" s="31">
        <v>50000</v>
      </c>
      <c r="I161" s="30" t="s">
        <v>612</v>
      </c>
      <c r="J161" s="29" t="s">
        <v>47</v>
      </c>
      <c r="K161" s="29" t="s">
        <v>597</v>
      </c>
      <c r="L161" s="29" t="s">
        <v>238</v>
      </c>
      <c r="M161" s="29" t="s">
        <v>60</v>
      </c>
    </row>
    <row r="162" s="5" customFormat="1" ht="100" customHeight="1" spans="1:1024 1025:2501">
      <c r="A162" s="28">
        <v>8</v>
      </c>
      <c r="B162" s="29" t="s">
        <v>613</v>
      </c>
      <c r="C162" s="29" t="s">
        <v>34</v>
      </c>
      <c r="D162" s="29" t="s">
        <v>589</v>
      </c>
      <c r="E162" s="34" t="s">
        <v>614</v>
      </c>
      <c r="F162" s="29" t="s">
        <v>615</v>
      </c>
      <c r="G162" s="40">
        <v>30000</v>
      </c>
      <c r="H162" s="29">
        <v>10000</v>
      </c>
      <c r="I162" s="34" t="s">
        <v>616</v>
      </c>
      <c r="J162" s="29" t="s">
        <v>47</v>
      </c>
      <c r="K162" s="29" t="s">
        <v>597</v>
      </c>
      <c r="L162" s="29" t="s">
        <v>238</v>
      </c>
      <c r="M162" s="29" t="s">
        <v>60</v>
      </c>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c r="AML162" s="1"/>
      <c r="AMM162" s="1"/>
      <c r="AMN162" s="1"/>
      <c r="AMO162" s="1"/>
      <c r="AMP162" s="1"/>
      <c r="AMQ162" s="1"/>
      <c r="AMR162" s="1"/>
      <c r="AMS162" s="1"/>
      <c r="AMT162" s="1"/>
      <c r="AMU162" s="1"/>
      <c r="AMV162" s="1"/>
      <c r="AMW162" s="1"/>
      <c r="AMX162" s="1"/>
      <c r="AMY162" s="1"/>
      <c r="AMZ162" s="1"/>
      <c r="ANA162" s="1"/>
      <c r="ANB162" s="1"/>
      <c r="ANC162" s="1"/>
      <c r="AND162" s="1"/>
      <c r="ANE162" s="1"/>
      <c r="ANF162" s="1"/>
      <c r="ANG162" s="1"/>
      <c r="ANH162" s="1"/>
      <c r="ANI162" s="1"/>
      <c r="ANJ162" s="1"/>
      <c r="ANK162" s="1"/>
      <c r="ANL162" s="1"/>
      <c r="ANM162" s="1"/>
      <c r="ANN162" s="1"/>
      <c r="ANO162" s="1"/>
      <c r="ANP162" s="1"/>
      <c r="ANQ162" s="1"/>
      <c r="ANR162" s="1"/>
      <c r="ANS162" s="1"/>
      <c r="ANT162" s="1"/>
      <c r="ANU162" s="1"/>
      <c r="ANV162" s="1"/>
      <c r="ANW162" s="1"/>
      <c r="ANX162" s="1"/>
      <c r="ANY162" s="1"/>
      <c r="ANZ162" s="1"/>
      <c r="AOA162" s="1"/>
      <c r="AOB162" s="1"/>
      <c r="AOC162" s="1"/>
      <c r="AOD162" s="1"/>
      <c r="AOE162" s="1"/>
      <c r="AOF162" s="1"/>
      <c r="AOG162" s="1"/>
      <c r="AOH162" s="1"/>
      <c r="AOI162" s="1"/>
      <c r="AOJ162" s="1"/>
      <c r="AOK162" s="1"/>
      <c r="AOL162" s="1"/>
      <c r="AOM162" s="1"/>
      <c r="AON162" s="1"/>
      <c r="AOO162" s="1"/>
      <c r="AOP162" s="1"/>
      <c r="AOQ162" s="1"/>
      <c r="AOR162" s="1"/>
      <c r="AOS162" s="1"/>
      <c r="AOT162" s="1"/>
      <c r="AOU162" s="1"/>
      <c r="AOV162" s="1"/>
      <c r="AOW162" s="1"/>
      <c r="AOX162" s="1"/>
      <c r="AOY162" s="1"/>
      <c r="AOZ162" s="1"/>
      <c r="APA162" s="1"/>
      <c r="APB162" s="1"/>
      <c r="APC162" s="1"/>
      <c r="APD162" s="1"/>
      <c r="APE162" s="1"/>
      <c r="APF162" s="1"/>
      <c r="APG162" s="1"/>
      <c r="APH162" s="1"/>
      <c r="API162" s="1"/>
      <c r="APJ162" s="1"/>
      <c r="APK162" s="1"/>
      <c r="APL162" s="1"/>
      <c r="APM162" s="1"/>
      <c r="APN162" s="1"/>
      <c r="APO162" s="1"/>
      <c r="APP162" s="1"/>
      <c r="APQ162" s="1"/>
      <c r="APR162" s="1"/>
      <c r="APS162" s="1"/>
      <c r="APT162" s="1"/>
      <c r="APU162" s="1"/>
      <c r="APV162" s="1"/>
      <c r="APW162" s="1"/>
      <c r="APX162" s="1"/>
      <c r="APY162" s="1"/>
      <c r="APZ162" s="1"/>
      <c r="AQA162" s="1"/>
      <c r="AQB162" s="1"/>
      <c r="AQC162" s="1"/>
      <c r="AQD162" s="1"/>
      <c r="AQE162" s="1"/>
      <c r="AQF162" s="1"/>
      <c r="AQG162" s="1"/>
      <c r="AQH162" s="1"/>
      <c r="AQI162" s="1"/>
      <c r="AQJ162" s="1"/>
      <c r="AQK162" s="1"/>
      <c r="AQL162" s="1"/>
      <c r="AQM162" s="1"/>
      <c r="AQN162" s="1"/>
      <c r="AQO162" s="1"/>
      <c r="AQP162" s="1"/>
      <c r="AQQ162" s="1"/>
      <c r="AQR162" s="1"/>
      <c r="AQS162" s="1"/>
      <c r="AQT162" s="1"/>
      <c r="AQU162" s="1"/>
      <c r="AQV162" s="1"/>
      <c r="AQW162" s="1"/>
      <c r="AQX162" s="1"/>
      <c r="AQY162" s="1"/>
      <c r="AQZ162" s="1"/>
      <c r="ARA162" s="1"/>
      <c r="ARB162" s="1"/>
      <c r="ARC162" s="1"/>
      <c r="ARD162" s="1"/>
      <c r="ARE162" s="1"/>
      <c r="ARF162" s="1"/>
      <c r="ARG162" s="1"/>
      <c r="ARH162" s="1"/>
      <c r="ARI162" s="1"/>
      <c r="ARJ162" s="1"/>
      <c r="ARK162" s="1"/>
      <c r="ARL162" s="1"/>
      <c r="ARM162" s="1"/>
      <c r="ARN162" s="1"/>
      <c r="ARO162" s="1"/>
      <c r="ARP162" s="1"/>
      <c r="ARQ162" s="1"/>
      <c r="ARR162" s="1"/>
      <c r="ARS162" s="1"/>
      <c r="ART162" s="1"/>
      <c r="ARU162" s="1"/>
      <c r="ARV162" s="1"/>
      <c r="ARW162" s="1"/>
      <c r="ARX162" s="1"/>
      <c r="ARY162" s="1"/>
      <c r="ARZ162" s="1"/>
      <c r="ASA162" s="1"/>
      <c r="ASB162" s="1"/>
      <c r="ASC162" s="1"/>
      <c r="ASD162" s="1"/>
      <c r="ASE162" s="1"/>
      <c r="ASF162" s="1"/>
      <c r="ASG162" s="1"/>
      <c r="ASH162" s="1"/>
      <c r="ASI162" s="1"/>
      <c r="ASJ162" s="1"/>
      <c r="ASK162" s="1"/>
      <c r="ASL162" s="1"/>
      <c r="ASM162" s="1"/>
      <c r="ASN162" s="1"/>
      <c r="ASO162" s="1"/>
      <c r="ASP162" s="1"/>
      <c r="ASQ162" s="1"/>
      <c r="ASR162" s="1"/>
      <c r="ASS162" s="1"/>
      <c r="AST162" s="1"/>
      <c r="ASU162" s="1"/>
      <c r="ASV162" s="1"/>
      <c r="ASW162" s="1"/>
      <c r="ASX162" s="1"/>
      <c r="ASY162" s="1"/>
      <c r="ASZ162" s="1"/>
      <c r="ATA162" s="1"/>
      <c r="ATB162" s="1"/>
      <c r="ATC162" s="1"/>
      <c r="ATD162" s="1"/>
      <c r="ATE162" s="1"/>
      <c r="ATF162" s="1"/>
      <c r="ATG162" s="1"/>
      <c r="ATH162" s="1"/>
      <c r="ATI162" s="1"/>
      <c r="ATJ162" s="1"/>
      <c r="ATK162" s="1"/>
      <c r="ATL162" s="1"/>
      <c r="ATM162" s="1"/>
      <c r="ATN162" s="1"/>
      <c r="ATO162" s="1"/>
      <c r="ATP162" s="1"/>
      <c r="ATQ162" s="1"/>
      <c r="ATR162" s="1"/>
      <c r="ATS162" s="1"/>
      <c r="ATT162" s="1"/>
      <c r="ATU162" s="1"/>
      <c r="ATV162" s="1"/>
      <c r="ATW162" s="1"/>
      <c r="ATX162" s="1"/>
      <c r="ATY162" s="1"/>
      <c r="ATZ162" s="1"/>
      <c r="AUA162" s="1"/>
      <c r="AUB162" s="1"/>
      <c r="AUC162" s="1"/>
      <c r="AUD162" s="1"/>
      <c r="AUE162" s="1"/>
      <c r="AUF162" s="1"/>
      <c r="AUG162" s="1"/>
      <c r="AUH162" s="1"/>
      <c r="AUI162" s="1"/>
      <c r="AUJ162" s="1"/>
      <c r="AUK162" s="1"/>
      <c r="AUL162" s="1"/>
      <c r="AUM162" s="1"/>
      <c r="AUN162" s="1"/>
      <c r="AUO162" s="1"/>
      <c r="AUP162" s="1"/>
      <c r="AUQ162" s="1"/>
      <c r="AUR162" s="1"/>
      <c r="AUS162" s="1"/>
      <c r="AUT162" s="1"/>
      <c r="AUU162" s="1"/>
      <c r="AUV162" s="1"/>
      <c r="AUW162" s="1"/>
      <c r="AUX162" s="1"/>
      <c r="AUY162" s="1"/>
      <c r="AUZ162" s="1"/>
      <c r="AVA162" s="1"/>
      <c r="AVB162" s="1"/>
      <c r="AVC162" s="1"/>
      <c r="AVD162" s="1"/>
      <c r="AVE162" s="1"/>
      <c r="AVF162" s="1"/>
      <c r="AVG162" s="1"/>
      <c r="AVH162" s="1"/>
      <c r="AVI162" s="1"/>
      <c r="AVJ162" s="1"/>
      <c r="AVK162" s="1"/>
      <c r="AVL162" s="1"/>
      <c r="AVM162" s="1"/>
      <c r="AVN162" s="1"/>
      <c r="AVO162" s="1"/>
      <c r="AVP162" s="1"/>
      <c r="AVQ162" s="1"/>
      <c r="AVR162" s="1"/>
      <c r="AVS162" s="1"/>
      <c r="AVT162" s="1"/>
      <c r="AVU162" s="1"/>
      <c r="AVV162" s="1"/>
      <c r="AVW162" s="1"/>
      <c r="AVX162" s="1"/>
      <c r="AVY162" s="1"/>
      <c r="AVZ162" s="1"/>
      <c r="AWA162" s="1"/>
      <c r="AWB162" s="1"/>
      <c r="AWC162" s="1"/>
      <c r="AWD162" s="1"/>
      <c r="AWE162" s="1"/>
      <c r="AWF162" s="1"/>
      <c r="AWG162" s="1"/>
      <c r="AWH162" s="1"/>
      <c r="AWI162" s="1"/>
      <c r="AWJ162" s="1"/>
      <c r="AWK162" s="1"/>
      <c r="AWL162" s="1"/>
      <c r="AWM162" s="1"/>
      <c r="AWN162" s="1"/>
      <c r="AWO162" s="1"/>
      <c r="AWP162" s="1"/>
      <c r="AWQ162" s="1"/>
      <c r="AWR162" s="1"/>
      <c r="AWS162" s="1"/>
      <c r="AWT162" s="1"/>
      <c r="AWU162" s="1"/>
      <c r="AWV162" s="1"/>
      <c r="AWW162" s="1"/>
      <c r="AWX162" s="1"/>
      <c r="AWY162" s="1"/>
      <c r="AWZ162" s="1"/>
      <c r="AXA162" s="1"/>
      <c r="AXB162" s="1"/>
      <c r="AXC162" s="1"/>
      <c r="AXD162" s="1"/>
      <c r="AXE162" s="1"/>
      <c r="AXF162" s="1"/>
      <c r="AXG162" s="1"/>
      <c r="AXH162" s="1"/>
      <c r="AXI162" s="1"/>
      <c r="AXJ162" s="1"/>
      <c r="AXK162" s="1"/>
      <c r="AXL162" s="1"/>
      <c r="AXM162" s="1"/>
      <c r="AXN162" s="1"/>
      <c r="AXO162" s="1"/>
      <c r="AXP162" s="1"/>
      <c r="AXQ162" s="1"/>
      <c r="AXR162" s="1"/>
      <c r="AXS162" s="1"/>
      <c r="AXT162" s="1"/>
      <c r="AXU162" s="1"/>
      <c r="AXV162" s="1"/>
      <c r="AXW162" s="1"/>
      <c r="AXX162" s="1"/>
      <c r="AXY162" s="1"/>
      <c r="AXZ162" s="1"/>
      <c r="AYA162" s="1"/>
      <c r="AYB162" s="1"/>
      <c r="AYC162" s="1"/>
      <c r="AYD162" s="1"/>
      <c r="AYE162" s="1"/>
      <c r="AYF162" s="1"/>
      <c r="AYG162" s="1"/>
      <c r="AYH162" s="1"/>
      <c r="AYI162" s="1"/>
      <c r="AYJ162" s="1"/>
      <c r="AYK162" s="1"/>
      <c r="AYL162" s="1"/>
      <c r="AYM162" s="1"/>
      <c r="AYN162" s="1"/>
      <c r="AYO162" s="1"/>
      <c r="AYP162" s="1"/>
      <c r="AYQ162" s="1"/>
      <c r="AYR162" s="1"/>
      <c r="AYS162" s="1"/>
      <c r="AYT162" s="1"/>
      <c r="AYU162" s="1"/>
      <c r="AYV162" s="1"/>
      <c r="AYW162" s="1"/>
      <c r="AYX162" s="1"/>
      <c r="AYY162" s="1"/>
      <c r="AYZ162" s="1"/>
      <c r="AZA162" s="1"/>
      <c r="AZB162" s="1"/>
      <c r="AZC162" s="1"/>
      <c r="AZD162" s="1"/>
      <c r="AZE162" s="1"/>
      <c r="AZF162" s="1"/>
      <c r="AZG162" s="1"/>
      <c r="AZH162" s="1"/>
      <c r="AZI162" s="1"/>
      <c r="AZJ162" s="1"/>
      <c r="AZK162" s="1"/>
      <c r="AZL162" s="1"/>
      <c r="AZM162" s="1"/>
      <c r="AZN162" s="1"/>
      <c r="AZO162" s="1"/>
      <c r="AZP162" s="1"/>
      <c r="AZQ162" s="1"/>
      <c r="AZR162" s="1"/>
      <c r="AZS162" s="1"/>
      <c r="AZT162" s="1"/>
      <c r="AZU162" s="1"/>
      <c r="AZV162" s="1"/>
      <c r="AZW162" s="1"/>
      <c r="AZX162" s="1"/>
      <c r="AZY162" s="1"/>
      <c r="AZZ162" s="1"/>
      <c r="BAA162" s="1"/>
      <c r="BAB162" s="1"/>
      <c r="BAC162" s="1"/>
      <c r="BAD162" s="1"/>
      <c r="BAE162" s="1"/>
      <c r="BAF162" s="1"/>
      <c r="BAG162" s="1"/>
      <c r="BAH162" s="1"/>
      <c r="BAI162" s="1"/>
      <c r="BAJ162" s="1"/>
      <c r="BAK162" s="1"/>
      <c r="BAL162" s="1"/>
      <c r="BAM162" s="1"/>
      <c r="BAN162" s="1"/>
      <c r="BAO162" s="1"/>
      <c r="BAP162" s="1"/>
      <c r="BAQ162" s="1"/>
      <c r="BAR162" s="1"/>
      <c r="BAS162" s="1"/>
      <c r="BAT162" s="1"/>
      <c r="BAU162" s="1"/>
      <c r="BAV162" s="1"/>
      <c r="BAW162" s="1"/>
      <c r="BAX162" s="1"/>
      <c r="BAY162" s="1"/>
      <c r="BAZ162" s="1"/>
      <c r="BBA162" s="1"/>
      <c r="BBB162" s="1"/>
      <c r="BBC162" s="1"/>
      <c r="BBD162" s="1"/>
      <c r="BBE162" s="1"/>
      <c r="BBF162" s="1"/>
      <c r="BBG162" s="1"/>
      <c r="BBH162" s="1"/>
      <c r="BBI162" s="1"/>
      <c r="BBJ162" s="1"/>
      <c r="BBK162" s="1"/>
      <c r="BBL162" s="1"/>
      <c r="BBM162" s="1"/>
      <c r="BBN162" s="1"/>
      <c r="BBO162" s="1"/>
      <c r="BBP162" s="1"/>
      <c r="BBQ162" s="1"/>
      <c r="BBR162" s="1"/>
      <c r="BBS162" s="1"/>
      <c r="BBT162" s="1"/>
      <c r="BBU162" s="1"/>
      <c r="BBV162" s="1"/>
      <c r="BBW162" s="1"/>
      <c r="BBX162" s="1"/>
      <c r="BBY162" s="1"/>
      <c r="BBZ162" s="1"/>
      <c r="BCA162" s="1"/>
      <c r="BCB162" s="1"/>
      <c r="BCC162" s="1"/>
      <c r="BCD162" s="1"/>
      <c r="BCE162" s="1"/>
      <c r="BCF162" s="1"/>
      <c r="BCG162" s="1"/>
      <c r="BCH162" s="1"/>
      <c r="BCI162" s="1"/>
      <c r="BCJ162" s="1"/>
      <c r="BCK162" s="1"/>
      <c r="BCL162" s="1"/>
      <c r="BCM162" s="1"/>
      <c r="BCN162" s="1"/>
      <c r="BCO162" s="1"/>
      <c r="BCP162" s="1"/>
      <c r="BCQ162" s="1"/>
      <c r="BCR162" s="1"/>
      <c r="BCS162" s="1"/>
      <c r="BCT162" s="1"/>
      <c r="BCU162" s="1"/>
      <c r="BCV162" s="1"/>
      <c r="BCW162" s="1"/>
      <c r="BCX162" s="1"/>
      <c r="BCY162" s="1"/>
      <c r="BCZ162" s="1"/>
      <c r="BDA162" s="1"/>
      <c r="BDB162" s="1"/>
      <c r="BDC162" s="1"/>
      <c r="BDD162" s="1"/>
      <c r="BDE162" s="1"/>
      <c r="BDF162" s="1"/>
      <c r="BDG162" s="1"/>
      <c r="BDH162" s="1"/>
      <c r="BDI162" s="1"/>
      <c r="BDJ162" s="1"/>
      <c r="BDK162" s="1"/>
      <c r="BDL162" s="1"/>
      <c r="BDM162" s="1"/>
      <c r="BDN162" s="1"/>
      <c r="BDO162" s="1"/>
      <c r="BDP162" s="1"/>
      <c r="BDQ162" s="1"/>
      <c r="BDR162" s="1"/>
      <c r="BDS162" s="1"/>
      <c r="BDT162" s="1"/>
      <c r="BDU162" s="1"/>
      <c r="BDV162" s="1"/>
      <c r="BDW162" s="1"/>
      <c r="BDX162" s="1"/>
      <c r="BDY162" s="1"/>
      <c r="BDZ162" s="1"/>
      <c r="BEA162" s="1"/>
      <c r="BEB162" s="1"/>
      <c r="BEC162" s="1"/>
      <c r="BED162" s="1"/>
      <c r="BEE162" s="1"/>
      <c r="BEF162" s="1"/>
      <c r="BEG162" s="1"/>
      <c r="BEH162" s="1"/>
      <c r="BEI162" s="1"/>
      <c r="BEJ162" s="1"/>
      <c r="BEK162" s="1"/>
      <c r="BEL162" s="1"/>
      <c r="BEM162" s="1"/>
      <c r="BEN162" s="1"/>
      <c r="BEO162" s="1"/>
      <c r="BEP162" s="1"/>
      <c r="BEQ162" s="1"/>
      <c r="BER162" s="1"/>
      <c r="BES162" s="1"/>
      <c r="BET162" s="1"/>
      <c r="BEU162" s="1"/>
      <c r="BEV162" s="1"/>
      <c r="BEW162" s="1"/>
      <c r="BEX162" s="1"/>
      <c r="BEY162" s="1"/>
      <c r="BEZ162" s="1"/>
      <c r="BFA162" s="1"/>
      <c r="BFB162" s="1"/>
      <c r="BFC162" s="1"/>
      <c r="BFD162" s="1"/>
      <c r="BFE162" s="1"/>
      <c r="BFF162" s="1"/>
      <c r="BFG162" s="1"/>
      <c r="BFH162" s="1"/>
      <c r="BFI162" s="1"/>
      <c r="BFJ162" s="1"/>
      <c r="BFK162" s="1"/>
      <c r="BFL162" s="1"/>
      <c r="BFM162" s="1"/>
      <c r="BFN162" s="1"/>
      <c r="BFO162" s="1"/>
      <c r="BFP162" s="1"/>
      <c r="BFQ162" s="1"/>
      <c r="BFR162" s="1"/>
      <c r="BFS162" s="1"/>
      <c r="BFT162" s="1"/>
      <c r="BFU162" s="1"/>
      <c r="BFV162" s="1"/>
      <c r="BFW162" s="1"/>
      <c r="BFX162" s="1"/>
      <c r="BFY162" s="1"/>
      <c r="BFZ162" s="1"/>
      <c r="BGA162" s="1"/>
      <c r="BGB162" s="1"/>
      <c r="BGC162" s="1"/>
      <c r="BGD162" s="1"/>
      <c r="BGE162" s="1"/>
      <c r="BGF162" s="1"/>
      <c r="BGG162" s="1"/>
      <c r="BGH162" s="1"/>
      <c r="BGI162" s="1"/>
      <c r="BGJ162" s="1"/>
      <c r="BGK162" s="1"/>
      <c r="BGL162" s="1"/>
      <c r="BGM162" s="1"/>
      <c r="BGN162" s="1"/>
      <c r="BGO162" s="1"/>
      <c r="BGP162" s="1"/>
      <c r="BGQ162" s="1"/>
      <c r="BGR162" s="1"/>
      <c r="BGS162" s="1"/>
      <c r="BGT162" s="1"/>
      <c r="BGU162" s="1"/>
      <c r="BGV162" s="1"/>
      <c r="BGW162" s="1"/>
      <c r="BGX162" s="1"/>
      <c r="BGY162" s="1"/>
      <c r="BGZ162" s="1"/>
      <c r="BHA162" s="1"/>
      <c r="BHB162" s="1"/>
      <c r="BHC162" s="1"/>
      <c r="BHD162" s="1"/>
      <c r="BHE162" s="1"/>
      <c r="BHF162" s="1"/>
      <c r="BHG162" s="1"/>
      <c r="BHH162" s="1"/>
      <c r="BHI162" s="1"/>
      <c r="BHJ162" s="1"/>
      <c r="BHK162" s="1"/>
      <c r="BHL162" s="1"/>
      <c r="BHM162" s="1"/>
      <c r="BHN162" s="1"/>
      <c r="BHO162" s="1"/>
      <c r="BHP162" s="1"/>
      <c r="BHQ162" s="1"/>
      <c r="BHR162" s="1"/>
      <c r="BHS162" s="1"/>
      <c r="BHT162" s="1"/>
      <c r="BHU162" s="1"/>
      <c r="BHV162" s="1"/>
      <c r="BHW162" s="1"/>
      <c r="BHX162" s="1"/>
      <c r="BHY162" s="1"/>
      <c r="BHZ162" s="1"/>
      <c r="BIA162" s="1"/>
      <c r="BIB162" s="1"/>
      <c r="BIC162" s="1"/>
      <c r="BID162" s="1"/>
      <c r="BIE162" s="1"/>
      <c r="BIF162" s="1"/>
      <c r="BIG162" s="1"/>
      <c r="BIH162" s="1"/>
      <c r="BII162" s="1"/>
      <c r="BIJ162" s="1"/>
      <c r="BIK162" s="1"/>
      <c r="BIL162" s="1"/>
      <c r="BIM162" s="1"/>
      <c r="BIN162" s="1"/>
      <c r="BIO162" s="1"/>
      <c r="BIP162" s="1"/>
      <c r="BIQ162" s="1"/>
      <c r="BIR162" s="1"/>
      <c r="BIS162" s="1"/>
      <c r="BIT162" s="1"/>
      <c r="BIU162" s="1"/>
      <c r="BIV162" s="1"/>
      <c r="BIW162" s="1"/>
      <c r="BIX162" s="1"/>
      <c r="BIY162" s="1"/>
      <c r="BIZ162" s="1"/>
      <c r="BJA162" s="1"/>
      <c r="BJB162" s="1"/>
      <c r="BJC162" s="1"/>
      <c r="BJD162" s="1"/>
      <c r="BJE162" s="1"/>
      <c r="BJF162" s="1"/>
      <c r="BJG162" s="1"/>
      <c r="BJH162" s="1"/>
      <c r="BJI162" s="1"/>
      <c r="BJJ162" s="1"/>
      <c r="BJK162" s="1"/>
      <c r="BJL162" s="1"/>
      <c r="BJM162" s="1"/>
      <c r="BJN162" s="1"/>
      <c r="BJO162" s="1"/>
      <c r="BJP162" s="1"/>
      <c r="BJQ162" s="1"/>
      <c r="BJR162" s="1"/>
      <c r="BJS162" s="1"/>
      <c r="BJT162" s="1"/>
      <c r="BJU162" s="1"/>
      <c r="BJV162" s="1"/>
      <c r="BJW162" s="1"/>
      <c r="BJX162" s="1"/>
      <c r="BJY162" s="1"/>
      <c r="BJZ162" s="1"/>
      <c r="BKA162" s="1"/>
      <c r="BKB162" s="1"/>
      <c r="BKC162" s="1"/>
      <c r="BKD162" s="1"/>
      <c r="BKE162" s="1"/>
      <c r="BKF162" s="1"/>
      <c r="BKG162" s="1"/>
      <c r="BKH162" s="1"/>
      <c r="BKI162" s="1"/>
      <c r="BKJ162" s="1"/>
      <c r="BKK162" s="1"/>
      <c r="BKL162" s="1"/>
      <c r="BKM162" s="1"/>
      <c r="BKN162" s="1"/>
      <c r="BKO162" s="1"/>
      <c r="BKP162" s="1"/>
      <c r="BKQ162" s="1"/>
      <c r="BKR162" s="1"/>
      <c r="BKS162" s="1"/>
      <c r="BKT162" s="1"/>
      <c r="BKU162" s="1"/>
      <c r="BKV162" s="1"/>
      <c r="BKW162" s="1"/>
      <c r="BKX162" s="1"/>
      <c r="BKY162" s="1"/>
      <c r="BKZ162" s="1"/>
      <c r="BLA162" s="1"/>
      <c r="BLB162" s="1"/>
      <c r="BLC162" s="1"/>
      <c r="BLD162" s="1"/>
      <c r="BLE162" s="1"/>
      <c r="BLF162" s="1"/>
      <c r="BLG162" s="1"/>
      <c r="BLH162" s="1"/>
      <c r="BLI162" s="1"/>
      <c r="BLJ162" s="1"/>
      <c r="BLK162" s="1"/>
      <c r="BLL162" s="1"/>
      <c r="BLM162" s="1"/>
      <c r="BLN162" s="1"/>
      <c r="BLO162" s="1"/>
      <c r="BLP162" s="1"/>
      <c r="BLQ162" s="1"/>
      <c r="BLR162" s="1"/>
      <c r="BLS162" s="1"/>
      <c r="BLT162" s="1"/>
      <c r="BLU162" s="1"/>
      <c r="BLV162" s="1"/>
      <c r="BLW162" s="1"/>
      <c r="BLX162" s="1"/>
      <c r="BLY162" s="1"/>
      <c r="BLZ162" s="1"/>
      <c r="BMA162" s="1"/>
      <c r="BMB162" s="1"/>
      <c r="BMC162" s="1"/>
      <c r="BMD162" s="1"/>
      <c r="BME162" s="1"/>
      <c r="BMF162" s="1"/>
      <c r="BMG162" s="1"/>
      <c r="BMH162" s="1"/>
      <c r="BMI162" s="1"/>
      <c r="BMJ162" s="1"/>
      <c r="BMK162" s="1"/>
      <c r="BML162" s="1"/>
      <c r="BMM162" s="1"/>
      <c r="BMN162" s="1"/>
      <c r="BMO162" s="1"/>
      <c r="BMP162" s="1"/>
      <c r="BMQ162" s="1"/>
      <c r="BMR162" s="1"/>
      <c r="BMS162" s="1"/>
      <c r="BMT162" s="1"/>
      <c r="BMU162" s="1"/>
      <c r="BMV162" s="1"/>
      <c r="BMW162" s="1"/>
      <c r="BMX162" s="1"/>
      <c r="BMY162" s="1"/>
      <c r="BMZ162" s="1"/>
      <c r="BNA162" s="1"/>
      <c r="BNB162" s="1"/>
      <c r="BNC162" s="1"/>
      <c r="BND162" s="1"/>
      <c r="BNE162" s="1"/>
      <c r="BNF162" s="1"/>
      <c r="BNG162" s="1"/>
      <c r="BNH162" s="1"/>
      <c r="BNI162" s="1"/>
      <c r="BNJ162" s="1"/>
      <c r="BNK162" s="1"/>
      <c r="BNL162" s="1"/>
      <c r="BNM162" s="1"/>
      <c r="BNN162" s="1"/>
      <c r="BNO162" s="1"/>
      <c r="BNP162" s="1"/>
      <c r="BNQ162" s="1"/>
      <c r="BNR162" s="1"/>
      <c r="BNS162" s="1"/>
      <c r="BNT162" s="1"/>
      <c r="BNU162" s="1"/>
      <c r="BNV162" s="1"/>
      <c r="BNW162" s="1"/>
      <c r="BNX162" s="1"/>
      <c r="BNY162" s="1"/>
      <c r="BNZ162" s="1"/>
      <c r="BOA162" s="1"/>
      <c r="BOB162" s="1"/>
      <c r="BOC162" s="1"/>
      <c r="BOD162" s="1"/>
      <c r="BOE162" s="1"/>
      <c r="BOF162" s="1"/>
      <c r="BOG162" s="1"/>
      <c r="BOH162" s="1"/>
      <c r="BOI162" s="1"/>
      <c r="BOJ162" s="1"/>
      <c r="BOK162" s="1"/>
      <c r="BOL162" s="1"/>
      <c r="BOM162" s="1"/>
      <c r="BON162" s="1"/>
      <c r="BOO162" s="1"/>
      <c r="BOP162" s="1"/>
      <c r="BOQ162" s="1"/>
      <c r="BOR162" s="1"/>
      <c r="BOS162" s="1"/>
      <c r="BOT162" s="1"/>
      <c r="BOU162" s="1"/>
      <c r="BOV162" s="1"/>
      <c r="BOW162" s="1"/>
      <c r="BOX162" s="1"/>
      <c r="BOY162" s="1"/>
      <c r="BOZ162" s="1"/>
      <c r="BPA162" s="1"/>
      <c r="BPB162" s="1"/>
      <c r="BPC162" s="1"/>
      <c r="BPD162" s="1"/>
      <c r="BPE162" s="1"/>
      <c r="BPF162" s="1"/>
      <c r="BPG162" s="1"/>
      <c r="BPH162" s="1"/>
      <c r="BPI162" s="1"/>
      <c r="BPJ162" s="1"/>
      <c r="BPK162" s="1"/>
      <c r="BPL162" s="1"/>
      <c r="BPM162" s="1"/>
      <c r="BPN162" s="1"/>
      <c r="BPO162" s="1"/>
      <c r="BPP162" s="1"/>
      <c r="BPQ162" s="1"/>
      <c r="BPR162" s="1"/>
      <c r="BPS162" s="1"/>
      <c r="BPT162" s="1"/>
      <c r="BPU162" s="1"/>
      <c r="BPV162" s="1"/>
      <c r="BPW162" s="1"/>
      <c r="BPX162" s="1"/>
      <c r="BPY162" s="1"/>
      <c r="BPZ162" s="1"/>
      <c r="BQA162" s="1"/>
      <c r="BQB162" s="1"/>
      <c r="BQC162" s="1"/>
      <c r="BQD162" s="1"/>
      <c r="BQE162" s="1"/>
      <c r="BQF162" s="1"/>
      <c r="BQG162" s="1"/>
      <c r="BQH162" s="1"/>
      <c r="BQI162" s="1"/>
      <c r="BQJ162" s="1"/>
      <c r="BQK162" s="1"/>
      <c r="BQL162" s="1"/>
      <c r="BQM162" s="1"/>
      <c r="BQN162" s="1"/>
      <c r="BQO162" s="1"/>
      <c r="BQP162" s="1"/>
      <c r="BQQ162" s="1"/>
      <c r="BQR162" s="1"/>
      <c r="BQS162" s="1"/>
      <c r="BQT162" s="1"/>
      <c r="BQU162" s="1"/>
      <c r="BQV162" s="1"/>
      <c r="BQW162" s="1"/>
      <c r="BQX162" s="1"/>
      <c r="BQY162" s="1"/>
      <c r="BQZ162" s="1"/>
      <c r="BRA162" s="1"/>
      <c r="BRB162" s="1"/>
      <c r="BRC162" s="1"/>
      <c r="BRD162" s="1"/>
      <c r="BRE162" s="1"/>
      <c r="BRF162" s="1"/>
      <c r="BRG162" s="1"/>
      <c r="BRH162" s="1"/>
      <c r="BRI162" s="1"/>
      <c r="BRJ162" s="1"/>
      <c r="BRK162" s="1"/>
      <c r="BRL162" s="1"/>
      <c r="BRM162" s="1"/>
      <c r="BRN162" s="1"/>
      <c r="BRO162" s="1"/>
      <c r="BRP162" s="1"/>
      <c r="BRQ162" s="1"/>
      <c r="BRR162" s="1"/>
      <c r="BRS162" s="1"/>
      <c r="BRT162" s="1"/>
      <c r="BRU162" s="1"/>
      <c r="BRV162" s="1"/>
      <c r="BRW162" s="1"/>
      <c r="BRX162" s="1"/>
      <c r="BRY162" s="1"/>
      <c r="BRZ162" s="1"/>
      <c r="BSA162" s="1"/>
      <c r="BSB162" s="1"/>
      <c r="BSC162" s="1"/>
      <c r="BSD162" s="1"/>
      <c r="BSE162" s="1"/>
      <c r="BSF162" s="1"/>
      <c r="BSG162" s="1"/>
      <c r="BSH162" s="1"/>
      <c r="BSI162" s="1"/>
      <c r="BSJ162" s="1"/>
      <c r="BSK162" s="1"/>
      <c r="BSL162" s="1"/>
      <c r="BSM162" s="1"/>
      <c r="BSN162" s="1"/>
      <c r="BSO162" s="1"/>
      <c r="BSP162" s="1"/>
      <c r="BSQ162" s="1"/>
      <c r="BSR162" s="1"/>
      <c r="BSS162" s="1"/>
      <c r="BST162" s="1"/>
      <c r="BSU162" s="1"/>
      <c r="BSV162" s="1"/>
      <c r="BSW162" s="1"/>
      <c r="BSX162" s="1"/>
      <c r="BSY162" s="1"/>
      <c r="BSZ162" s="1"/>
      <c r="BTA162" s="1"/>
      <c r="BTB162" s="1"/>
      <c r="BTC162" s="1"/>
      <c r="BTD162" s="1"/>
      <c r="BTE162" s="1"/>
      <c r="BTF162" s="1"/>
      <c r="BTG162" s="1"/>
      <c r="BTH162" s="1"/>
      <c r="BTI162" s="1"/>
      <c r="BTJ162" s="1"/>
      <c r="BTK162" s="1"/>
      <c r="BTL162" s="1"/>
      <c r="BTM162" s="1"/>
      <c r="BTN162" s="1"/>
      <c r="BTO162" s="1"/>
      <c r="BTP162" s="1"/>
      <c r="BTQ162" s="1"/>
      <c r="BTR162" s="1"/>
      <c r="BTS162" s="1"/>
      <c r="BTT162" s="1"/>
      <c r="BTU162" s="1"/>
      <c r="BTV162" s="1"/>
      <c r="BTW162" s="1"/>
      <c r="BTX162" s="1"/>
      <c r="BTY162" s="1"/>
      <c r="BTZ162" s="1"/>
      <c r="BUA162" s="1"/>
      <c r="BUB162" s="1"/>
      <c r="BUC162" s="1"/>
      <c r="BUD162" s="1"/>
      <c r="BUE162" s="1"/>
      <c r="BUF162" s="1"/>
      <c r="BUG162" s="1"/>
      <c r="BUH162" s="1"/>
      <c r="BUI162" s="1"/>
      <c r="BUJ162" s="1"/>
      <c r="BUK162" s="1"/>
      <c r="BUL162" s="1"/>
      <c r="BUM162" s="1"/>
      <c r="BUN162" s="1"/>
      <c r="BUO162" s="1"/>
      <c r="BUP162" s="1"/>
      <c r="BUQ162" s="1"/>
      <c r="BUR162" s="1"/>
      <c r="BUS162" s="1"/>
      <c r="BUT162" s="1"/>
      <c r="BUU162" s="1"/>
      <c r="BUV162" s="1"/>
      <c r="BUW162" s="1"/>
      <c r="BUX162" s="1"/>
      <c r="BUY162" s="1"/>
      <c r="BUZ162" s="1"/>
      <c r="BVA162" s="1"/>
      <c r="BVB162" s="1"/>
      <c r="BVC162" s="1"/>
      <c r="BVD162" s="1"/>
      <c r="BVE162" s="1"/>
      <c r="BVF162" s="1"/>
      <c r="BVG162" s="1"/>
      <c r="BVH162" s="1"/>
      <c r="BVI162" s="1"/>
      <c r="BVJ162" s="1"/>
      <c r="BVK162" s="1"/>
      <c r="BVL162" s="1"/>
      <c r="BVM162" s="1"/>
      <c r="BVN162" s="1"/>
      <c r="BVO162" s="1"/>
      <c r="BVP162" s="1"/>
      <c r="BVQ162" s="1"/>
      <c r="BVR162" s="1"/>
      <c r="BVS162" s="1"/>
      <c r="BVT162" s="1"/>
      <c r="BVU162" s="1"/>
      <c r="BVV162" s="1"/>
      <c r="BVW162" s="1"/>
      <c r="BVX162" s="1"/>
      <c r="BVY162" s="1"/>
      <c r="BVZ162" s="1"/>
      <c r="BWA162" s="1"/>
      <c r="BWB162" s="1"/>
      <c r="BWC162" s="1"/>
      <c r="BWD162" s="1"/>
      <c r="BWE162" s="1"/>
      <c r="BWF162" s="1"/>
      <c r="BWG162" s="1"/>
      <c r="BWH162" s="1"/>
      <c r="BWI162" s="1"/>
      <c r="BWJ162" s="1"/>
      <c r="BWK162" s="1"/>
      <c r="BWL162" s="1"/>
      <c r="BWM162" s="1"/>
      <c r="BWN162" s="1"/>
      <c r="BWO162" s="1"/>
      <c r="BWP162" s="1"/>
      <c r="BWQ162" s="1"/>
      <c r="BWR162" s="1"/>
      <c r="BWS162" s="1"/>
      <c r="BWT162" s="1"/>
      <c r="BWU162" s="1"/>
      <c r="BWV162" s="1"/>
      <c r="BWW162" s="1"/>
      <c r="BWX162" s="1"/>
      <c r="BWY162" s="1"/>
      <c r="BWZ162" s="1"/>
      <c r="BXA162" s="1"/>
      <c r="BXB162" s="1"/>
      <c r="BXC162" s="1"/>
      <c r="BXD162" s="1"/>
      <c r="BXE162" s="1"/>
      <c r="BXF162" s="1"/>
      <c r="BXG162" s="1"/>
      <c r="BXH162" s="1"/>
      <c r="BXI162" s="1"/>
      <c r="BXJ162" s="1"/>
      <c r="BXK162" s="1"/>
      <c r="BXL162" s="1"/>
      <c r="BXM162" s="1"/>
      <c r="BXN162" s="1"/>
      <c r="BXO162" s="1"/>
      <c r="BXP162" s="1"/>
      <c r="BXQ162" s="1"/>
      <c r="BXR162" s="1"/>
      <c r="BXS162" s="1"/>
      <c r="BXT162" s="1"/>
      <c r="BXU162" s="1"/>
      <c r="BXV162" s="1"/>
      <c r="BXW162" s="1"/>
      <c r="BXX162" s="1"/>
      <c r="BXY162" s="1"/>
      <c r="BXZ162" s="1"/>
      <c r="BYA162" s="1"/>
      <c r="BYB162" s="1"/>
      <c r="BYC162" s="1"/>
      <c r="BYD162" s="1"/>
      <c r="BYE162" s="1"/>
      <c r="BYF162" s="1"/>
      <c r="BYG162" s="1"/>
      <c r="BYH162" s="1"/>
      <c r="BYI162" s="1"/>
      <c r="BYJ162" s="1"/>
      <c r="BYK162" s="1"/>
      <c r="BYL162" s="1"/>
      <c r="BYM162" s="1"/>
      <c r="BYN162" s="1"/>
      <c r="BYO162" s="1"/>
      <c r="BYP162" s="1"/>
      <c r="BYQ162" s="1"/>
      <c r="BYR162" s="1"/>
      <c r="BYS162" s="1"/>
      <c r="BYT162" s="1"/>
      <c r="BYU162" s="1"/>
      <c r="BYV162" s="1"/>
      <c r="BYW162" s="1"/>
      <c r="BYX162" s="1"/>
      <c r="BYY162" s="1"/>
      <c r="BYZ162" s="1"/>
      <c r="BZA162" s="1"/>
      <c r="BZB162" s="1"/>
      <c r="BZC162" s="1"/>
      <c r="BZD162" s="1"/>
      <c r="BZE162" s="1"/>
      <c r="BZF162" s="1"/>
      <c r="BZG162" s="1"/>
      <c r="BZH162" s="1"/>
      <c r="BZI162" s="1"/>
      <c r="BZJ162" s="1"/>
      <c r="BZK162" s="1"/>
      <c r="BZL162" s="1"/>
      <c r="BZM162" s="1"/>
      <c r="BZN162" s="1"/>
      <c r="BZO162" s="1"/>
      <c r="BZP162" s="1"/>
      <c r="BZQ162" s="1"/>
      <c r="BZR162" s="1"/>
      <c r="BZS162" s="1"/>
      <c r="BZT162" s="1"/>
      <c r="BZU162" s="1"/>
      <c r="BZV162" s="1"/>
      <c r="BZW162" s="1"/>
      <c r="BZX162" s="1"/>
      <c r="BZY162" s="1"/>
      <c r="BZZ162" s="1"/>
      <c r="CAA162" s="1"/>
      <c r="CAB162" s="1"/>
      <c r="CAC162" s="1"/>
      <c r="CAD162" s="1"/>
      <c r="CAE162" s="1"/>
      <c r="CAF162" s="1"/>
      <c r="CAG162" s="1"/>
      <c r="CAH162" s="1"/>
      <c r="CAI162" s="1"/>
      <c r="CAJ162" s="1"/>
      <c r="CAK162" s="1"/>
      <c r="CAL162" s="1"/>
      <c r="CAM162" s="1"/>
      <c r="CAN162" s="1"/>
      <c r="CAO162" s="1"/>
      <c r="CAP162" s="1"/>
      <c r="CAQ162" s="1"/>
      <c r="CAR162" s="1"/>
      <c r="CAS162" s="1"/>
      <c r="CAT162" s="1"/>
      <c r="CAU162" s="1"/>
      <c r="CAV162" s="1"/>
      <c r="CAW162" s="1"/>
      <c r="CAX162" s="1"/>
      <c r="CAY162" s="1"/>
      <c r="CAZ162" s="1"/>
      <c r="CBA162" s="1"/>
      <c r="CBB162" s="1"/>
      <c r="CBC162" s="1"/>
      <c r="CBD162" s="1"/>
      <c r="CBE162" s="1"/>
      <c r="CBF162" s="1"/>
      <c r="CBG162" s="1"/>
      <c r="CBH162" s="1"/>
      <c r="CBI162" s="1"/>
      <c r="CBJ162" s="1"/>
      <c r="CBK162" s="1"/>
      <c r="CBL162" s="1"/>
      <c r="CBM162" s="1"/>
      <c r="CBN162" s="1"/>
      <c r="CBO162" s="1"/>
      <c r="CBP162" s="1"/>
      <c r="CBQ162" s="1"/>
      <c r="CBR162" s="1"/>
      <c r="CBS162" s="1"/>
      <c r="CBT162" s="1"/>
      <c r="CBU162" s="1"/>
      <c r="CBV162" s="1"/>
      <c r="CBW162" s="1"/>
      <c r="CBX162" s="1"/>
      <c r="CBY162" s="1"/>
      <c r="CBZ162" s="1"/>
      <c r="CCA162" s="1"/>
      <c r="CCB162" s="1"/>
      <c r="CCC162" s="1"/>
      <c r="CCD162" s="1"/>
      <c r="CCE162" s="1"/>
      <c r="CCF162" s="1"/>
      <c r="CCG162" s="1"/>
      <c r="CCH162" s="1"/>
      <c r="CCI162" s="1"/>
      <c r="CCJ162" s="1"/>
      <c r="CCK162" s="1"/>
      <c r="CCL162" s="1"/>
      <c r="CCM162" s="1"/>
      <c r="CCN162" s="1"/>
      <c r="CCO162" s="1"/>
      <c r="CCP162" s="1"/>
      <c r="CCQ162" s="1"/>
      <c r="CCR162" s="1"/>
      <c r="CCS162" s="1"/>
      <c r="CCT162" s="1"/>
      <c r="CCU162" s="1"/>
      <c r="CCV162" s="1"/>
      <c r="CCW162" s="1"/>
      <c r="CCX162" s="1"/>
      <c r="CCY162" s="1"/>
      <c r="CCZ162" s="1"/>
      <c r="CDA162" s="1"/>
      <c r="CDB162" s="1"/>
      <c r="CDC162" s="1"/>
      <c r="CDD162" s="1"/>
      <c r="CDE162" s="1"/>
      <c r="CDF162" s="1"/>
      <c r="CDG162" s="1"/>
      <c r="CDH162" s="1"/>
      <c r="CDI162" s="1"/>
      <c r="CDJ162" s="1"/>
      <c r="CDK162" s="1"/>
      <c r="CDL162" s="1"/>
      <c r="CDM162" s="1"/>
      <c r="CDN162" s="1"/>
      <c r="CDO162" s="1"/>
      <c r="CDP162" s="1"/>
      <c r="CDQ162" s="1"/>
      <c r="CDR162" s="1"/>
      <c r="CDS162" s="1"/>
      <c r="CDT162" s="1"/>
      <c r="CDU162" s="1"/>
      <c r="CDV162" s="1"/>
      <c r="CDW162" s="1"/>
      <c r="CDX162" s="1"/>
      <c r="CDY162" s="1"/>
      <c r="CDZ162" s="1"/>
      <c r="CEA162" s="1"/>
      <c r="CEB162" s="1"/>
      <c r="CEC162" s="1"/>
      <c r="CED162" s="1"/>
      <c r="CEE162" s="1"/>
      <c r="CEF162" s="1"/>
      <c r="CEG162" s="1"/>
      <c r="CEH162" s="1"/>
      <c r="CEI162" s="1"/>
      <c r="CEJ162" s="1"/>
      <c r="CEK162" s="1"/>
      <c r="CEL162" s="1"/>
      <c r="CEM162" s="1"/>
      <c r="CEN162" s="1"/>
      <c r="CEO162" s="1"/>
      <c r="CEP162" s="1"/>
      <c r="CEQ162" s="1"/>
      <c r="CER162" s="1"/>
      <c r="CES162" s="1"/>
      <c r="CET162" s="1"/>
      <c r="CEU162" s="1"/>
      <c r="CEV162" s="1"/>
      <c r="CEW162" s="1"/>
      <c r="CEX162" s="1"/>
      <c r="CEY162" s="1"/>
      <c r="CEZ162" s="1"/>
      <c r="CFA162" s="1"/>
      <c r="CFB162" s="1"/>
      <c r="CFC162" s="1"/>
      <c r="CFD162" s="1"/>
      <c r="CFE162" s="1"/>
      <c r="CFF162" s="1"/>
      <c r="CFG162" s="1"/>
      <c r="CFH162" s="1"/>
      <c r="CFI162" s="1"/>
      <c r="CFJ162" s="1"/>
      <c r="CFK162" s="1"/>
      <c r="CFL162" s="1"/>
      <c r="CFM162" s="1"/>
      <c r="CFN162" s="1"/>
      <c r="CFO162" s="1"/>
      <c r="CFP162" s="1"/>
      <c r="CFQ162" s="1"/>
      <c r="CFR162" s="1"/>
      <c r="CFS162" s="1"/>
      <c r="CFT162" s="1"/>
      <c r="CFU162" s="1"/>
      <c r="CFV162" s="1"/>
      <c r="CFW162" s="1"/>
      <c r="CFX162" s="1"/>
      <c r="CFY162" s="1"/>
      <c r="CFZ162" s="1"/>
      <c r="CGA162" s="1"/>
      <c r="CGB162" s="1"/>
      <c r="CGC162" s="1"/>
      <c r="CGD162" s="1"/>
      <c r="CGE162" s="1"/>
      <c r="CGF162" s="1"/>
      <c r="CGG162" s="1"/>
      <c r="CGH162" s="1"/>
      <c r="CGI162" s="1"/>
      <c r="CGJ162" s="1"/>
      <c r="CGK162" s="1"/>
      <c r="CGL162" s="1"/>
      <c r="CGM162" s="1"/>
      <c r="CGN162" s="1"/>
      <c r="CGO162" s="1"/>
      <c r="CGP162" s="1"/>
      <c r="CGQ162" s="1"/>
      <c r="CGR162" s="1"/>
      <c r="CGS162" s="1"/>
      <c r="CGT162" s="1"/>
      <c r="CGU162" s="1"/>
      <c r="CGV162" s="1"/>
      <c r="CGW162" s="1"/>
      <c r="CGX162" s="1"/>
      <c r="CGY162" s="1"/>
      <c r="CGZ162" s="1"/>
      <c r="CHA162" s="1"/>
      <c r="CHB162" s="1"/>
      <c r="CHC162" s="1"/>
      <c r="CHD162" s="1"/>
      <c r="CHE162" s="1"/>
      <c r="CHF162" s="1"/>
      <c r="CHG162" s="1"/>
      <c r="CHH162" s="1"/>
      <c r="CHI162" s="1"/>
      <c r="CHJ162" s="1"/>
      <c r="CHK162" s="1"/>
      <c r="CHL162" s="1"/>
      <c r="CHM162" s="1"/>
      <c r="CHN162" s="1"/>
      <c r="CHO162" s="1"/>
      <c r="CHP162" s="1"/>
      <c r="CHQ162" s="1"/>
      <c r="CHR162" s="1"/>
      <c r="CHS162" s="1"/>
      <c r="CHT162" s="1"/>
      <c r="CHU162" s="1"/>
      <c r="CHV162" s="1"/>
      <c r="CHW162" s="1"/>
      <c r="CHX162" s="1"/>
      <c r="CHY162" s="1"/>
      <c r="CHZ162" s="1"/>
      <c r="CIA162" s="1"/>
      <c r="CIB162" s="1"/>
      <c r="CIC162" s="1"/>
      <c r="CID162" s="1"/>
      <c r="CIE162" s="1"/>
      <c r="CIF162" s="1"/>
      <c r="CIG162" s="1"/>
      <c r="CIH162" s="1"/>
      <c r="CII162" s="1"/>
      <c r="CIJ162" s="1"/>
      <c r="CIK162" s="1"/>
      <c r="CIL162" s="1"/>
      <c r="CIM162" s="1"/>
      <c r="CIN162" s="1"/>
      <c r="CIO162" s="1"/>
      <c r="CIP162" s="1"/>
      <c r="CIQ162" s="1"/>
      <c r="CIR162" s="1"/>
      <c r="CIS162" s="1"/>
      <c r="CIT162" s="1"/>
      <c r="CIU162" s="1"/>
      <c r="CIV162" s="1"/>
      <c r="CIW162" s="1"/>
      <c r="CIX162" s="1"/>
      <c r="CIY162" s="1"/>
      <c r="CIZ162" s="1"/>
      <c r="CJA162" s="1"/>
      <c r="CJB162" s="1"/>
      <c r="CJC162" s="1"/>
      <c r="CJD162" s="1"/>
      <c r="CJE162" s="1"/>
      <c r="CJF162" s="1"/>
      <c r="CJG162" s="1"/>
      <c r="CJH162" s="1"/>
      <c r="CJI162" s="1"/>
      <c r="CJJ162" s="1"/>
      <c r="CJK162" s="1"/>
      <c r="CJL162" s="1"/>
      <c r="CJM162" s="1"/>
      <c r="CJN162" s="1"/>
      <c r="CJO162" s="1"/>
      <c r="CJP162" s="1"/>
      <c r="CJQ162" s="1"/>
      <c r="CJR162" s="1"/>
      <c r="CJS162" s="1"/>
      <c r="CJT162" s="1"/>
      <c r="CJU162" s="1"/>
      <c r="CJV162" s="1"/>
      <c r="CJW162" s="1"/>
      <c r="CJX162" s="1"/>
      <c r="CJY162" s="1"/>
      <c r="CJZ162" s="1"/>
      <c r="CKA162" s="1"/>
      <c r="CKB162" s="1"/>
      <c r="CKC162" s="1"/>
      <c r="CKD162" s="1"/>
      <c r="CKE162" s="1"/>
      <c r="CKF162" s="1"/>
      <c r="CKG162" s="1"/>
      <c r="CKH162" s="1"/>
      <c r="CKI162" s="1"/>
      <c r="CKJ162" s="1"/>
      <c r="CKK162" s="1"/>
      <c r="CKL162" s="1"/>
      <c r="CKM162" s="1"/>
      <c r="CKN162" s="1"/>
      <c r="CKO162" s="1"/>
      <c r="CKP162" s="1"/>
      <c r="CKQ162" s="1"/>
      <c r="CKR162" s="1"/>
      <c r="CKS162" s="1"/>
      <c r="CKT162" s="1"/>
      <c r="CKU162" s="1"/>
      <c r="CKV162" s="1"/>
      <c r="CKW162" s="1"/>
      <c r="CKX162" s="1"/>
      <c r="CKY162" s="1"/>
      <c r="CKZ162" s="1"/>
      <c r="CLA162" s="1"/>
      <c r="CLB162" s="1"/>
      <c r="CLC162" s="1"/>
      <c r="CLD162" s="1"/>
      <c r="CLE162" s="1"/>
      <c r="CLF162" s="1"/>
      <c r="CLG162" s="1"/>
      <c r="CLH162" s="1"/>
      <c r="CLI162" s="1"/>
      <c r="CLJ162" s="1"/>
      <c r="CLK162" s="1"/>
      <c r="CLL162" s="1"/>
      <c r="CLM162" s="1"/>
      <c r="CLN162" s="1"/>
      <c r="CLO162" s="1"/>
      <c r="CLP162" s="1"/>
      <c r="CLQ162" s="1"/>
      <c r="CLR162" s="1"/>
      <c r="CLS162" s="1"/>
      <c r="CLT162" s="1"/>
      <c r="CLU162" s="1"/>
      <c r="CLV162" s="1"/>
      <c r="CLW162" s="1"/>
      <c r="CLX162" s="1"/>
      <c r="CLY162" s="1"/>
      <c r="CLZ162" s="1"/>
      <c r="CMA162" s="1"/>
      <c r="CMB162" s="1"/>
      <c r="CMC162" s="1"/>
      <c r="CMD162" s="1"/>
      <c r="CME162" s="1"/>
      <c r="CMF162" s="1"/>
      <c r="CMG162" s="1"/>
      <c r="CMH162" s="1"/>
      <c r="CMI162" s="1"/>
      <c r="CMJ162" s="1"/>
      <c r="CMK162" s="1"/>
      <c r="CML162" s="1"/>
      <c r="CMM162" s="1"/>
      <c r="CMN162" s="1"/>
      <c r="CMO162" s="1"/>
      <c r="CMP162" s="1"/>
      <c r="CMQ162" s="1"/>
      <c r="CMR162" s="1"/>
      <c r="CMS162" s="1"/>
      <c r="CMT162" s="1"/>
      <c r="CMU162" s="1"/>
      <c r="CMV162" s="1"/>
      <c r="CMW162" s="1"/>
      <c r="CMX162" s="1"/>
      <c r="CMY162" s="1"/>
      <c r="CMZ162" s="1"/>
      <c r="CNA162" s="1"/>
      <c r="CNB162" s="1"/>
      <c r="CNC162" s="1"/>
      <c r="CND162" s="1"/>
      <c r="CNE162" s="1"/>
      <c r="CNF162" s="1"/>
      <c r="CNG162" s="1"/>
      <c r="CNH162" s="1"/>
      <c r="CNI162" s="1"/>
      <c r="CNJ162" s="1"/>
      <c r="CNK162" s="1"/>
      <c r="CNL162" s="1"/>
      <c r="CNM162" s="1"/>
      <c r="CNN162" s="1"/>
      <c r="CNO162" s="1"/>
      <c r="CNP162" s="1"/>
      <c r="CNQ162" s="1"/>
      <c r="CNR162" s="1"/>
      <c r="CNS162" s="1"/>
      <c r="CNT162" s="1"/>
      <c r="CNU162" s="1"/>
      <c r="CNV162" s="1"/>
      <c r="CNW162" s="1"/>
      <c r="CNX162" s="1"/>
      <c r="CNY162" s="1"/>
      <c r="CNZ162" s="1"/>
      <c r="COA162" s="1"/>
      <c r="COB162" s="1"/>
      <c r="COC162" s="1"/>
      <c r="COD162" s="1"/>
      <c r="COE162" s="1"/>
      <c r="COF162" s="1"/>
      <c r="COG162" s="1"/>
      <c r="COH162" s="1"/>
      <c r="COI162" s="1"/>
      <c r="COJ162" s="1"/>
      <c r="COK162" s="1"/>
      <c r="COL162" s="1"/>
      <c r="COM162" s="1"/>
      <c r="CON162" s="1"/>
      <c r="COO162" s="1"/>
      <c r="COP162" s="1"/>
      <c r="COQ162" s="1"/>
      <c r="COR162" s="1"/>
      <c r="COS162" s="1"/>
      <c r="COT162" s="1"/>
      <c r="COU162" s="1"/>
      <c r="COV162" s="1"/>
      <c r="COW162" s="1"/>
      <c r="COX162" s="1"/>
      <c r="COY162" s="1"/>
      <c r="COZ162" s="1"/>
      <c r="CPA162" s="1"/>
      <c r="CPB162" s="1"/>
      <c r="CPC162" s="1"/>
      <c r="CPD162" s="1"/>
      <c r="CPE162" s="1"/>
      <c r="CPF162" s="1"/>
      <c r="CPG162" s="1"/>
      <c r="CPH162" s="1"/>
      <c r="CPI162" s="1"/>
      <c r="CPJ162" s="1"/>
      <c r="CPK162" s="1"/>
      <c r="CPL162" s="1"/>
      <c r="CPM162" s="1"/>
      <c r="CPN162" s="1"/>
      <c r="CPO162" s="1"/>
      <c r="CPP162" s="1"/>
      <c r="CPQ162" s="1"/>
      <c r="CPR162" s="1"/>
      <c r="CPS162" s="1"/>
      <c r="CPT162" s="1"/>
      <c r="CPU162" s="1"/>
      <c r="CPV162" s="1"/>
      <c r="CPW162" s="1"/>
      <c r="CPX162" s="1"/>
      <c r="CPY162" s="1"/>
      <c r="CPZ162" s="1"/>
      <c r="CQA162" s="1"/>
      <c r="CQB162" s="1"/>
      <c r="CQC162" s="1"/>
      <c r="CQD162" s="1"/>
      <c r="CQE162" s="1"/>
      <c r="CQF162" s="1"/>
      <c r="CQG162" s="1"/>
      <c r="CQH162" s="1"/>
      <c r="CQI162" s="1"/>
      <c r="CQJ162" s="1"/>
      <c r="CQK162" s="1"/>
      <c r="CQL162" s="1"/>
      <c r="CQM162" s="1"/>
      <c r="CQN162" s="1"/>
      <c r="CQO162" s="1"/>
      <c r="CQP162" s="1"/>
      <c r="CQQ162" s="1"/>
      <c r="CQR162" s="1"/>
      <c r="CQS162" s="1"/>
      <c r="CQT162" s="1"/>
      <c r="CQU162" s="1"/>
      <c r="CQV162" s="1"/>
      <c r="CQW162" s="1"/>
      <c r="CQX162" s="1"/>
      <c r="CQY162" s="1"/>
      <c r="CQZ162" s="1"/>
      <c r="CRA162" s="1"/>
      <c r="CRB162" s="1"/>
      <c r="CRC162" s="1"/>
      <c r="CRD162" s="1"/>
      <c r="CRE162" s="1"/>
    </row>
    <row r="163" s="5" customFormat="1" ht="84" customHeight="1" spans="1:1024 1025:2501">
      <c r="A163" s="28">
        <v>9</v>
      </c>
      <c r="B163" s="29" t="s">
        <v>617</v>
      </c>
      <c r="C163" s="29" t="s">
        <v>34</v>
      </c>
      <c r="D163" s="29" t="s">
        <v>589</v>
      </c>
      <c r="E163" s="34" t="s">
        <v>618</v>
      </c>
      <c r="F163" s="29" t="s">
        <v>615</v>
      </c>
      <c r="G163" s="29">
        <v>28000</v>
      </c>
      <c r="H163" s="29">
        <v>10000</v>
      </c>
      <c r="I163" s="34" t="s">
        <v>619</v>
      </c>
      <c r="J163" s="29" t="s">
        <v>70</v>
      </c>
      <c r="K163" s="29" t="s">
        <v>597</v>
      </c>
      <c r="L163" s="29" t="s">
        <v>238</v>
      </c>
      <c r="M163" s="32" t="s">
        <v>60</v>
      </c>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c r="AML163" s="1"/>
      <c r="AMM163" s="1"/>
      <c r="AMN163" s="1"/>
      <c r="AMO163" s="1"/>
      <c r="AMP163" s="1"/>
      <c r="AMQ163" s="1"/>
      <c r="AMR163" s="1"/>
      <c r="AMS163" s="1"/>
      <c r="AMT163" s="1"/>
      <c r="AMU163" s="1"/>
      <c r="AMV163" s="1"/>
      <c r="AMW163" s="1"/>
      <c r="AMX163" s="1"/>
      <c r="AMY163" s="1"/>
      <c r="AMZ163" s="1"/>
      <c r="ANA163" s="1"/>
      <c r="ANB163" s="1"/>
      <c r="ANC163" s="1"/>
      <c r="AND163" s="1"/>
      <c r="ANE163" s="1"/>
      <c r="ANF163" s="1"/>
      <c r="ANG163" s="1"/>
      <c r="ANH163" s="1"/>
      <c r="ANI163" s="1"/>
      <c r="ANJ163" s="1"/>
      <c r="ANK163" s="1"/>
      <c r="ANL163" s="1"/>
      <c r="ANM163" s="1"/>
      <c r="ANN163" s="1"/>
      <c r="ANO163" s="1"/>
      <c r="ANP163" s="1"/>
      <c r="ANQ163" s="1"/>
      <c r="ANR163" s="1"/>
      <c r="ANS163" s="1"/>
      <c r="ANT163" s="1"/>
      <c r="ANU163" s="1"/>
      <c r="ANV163" s="1"/>
      <c r="ANW163" s="1"/>
      <c r="ANX163" s="1"/>
      <c r="ANY163" s="1"/>
      <c r="ANZ163" s="1"/>
      <c r="AOA163" s="1"/>
      <c r="AOB163" s="1"/>
      <c r="AOC163" s="1"/>
      <c r="AOD163" s="1"/>
      <c r="AOE163" s="1"/>
      <c r="AOF163" s="1"/>
      <c r="AOG163" s="1"/>
      <c r="AOH163" s="1"/>
      <c r="AOI163" s="1"/>
      <c r="AOJ163" s="1"/>
      <c r="AOK163" s="1"/>
      <c r="AOL163" s="1"/>
      <c r="AOM163" s="1"/>
      <c r="AON163" s="1"/>
      <c r="AOO163" s="1"/>
      <c r="AOP163" s="1"/>
      <c r="AOQ163" s="1"/>
      <c r="AOR163" s="1"/>
      <c r="AOS163" s="1"/>
      <c r="AOT163" s="1"/>
      <c r="AOU163" s="1"/>
      <c r="AOV163" s="1"/>
      <c r="AOW163" s="1"/>
      <c r="AOX163" s="1"/>
      <c r="AOY163" s="1"/>
      <c r="AOZ163" s="1"/>
      <c r="APA163" s="1"/>
      <c r="APB163" s="1"/>
      <c r="APC163" s="1"/>
      <c r="APD163" s="1"/>
      <c r="APE163" s="1"/>
      <c r="APF163" s="1"/>
      <c r="APG163" s="1"/>
      <c r="APH163" s="1"/>
      <c r="API163" s="1"/>
      <c r="APJ163" s="1"/>
      <c r="APK163" s="1"/>
      <c r="APL163" s="1"/>
      <c r="APM163" s="1"/>
      <c r="APN163" s="1"/>
      <c r="APO163" s="1"/>
      <c r="APP163" s="1"/>
      <c r="APQ163" s="1"/>
      <c r="APR163" s="1"/>
      <c r="APS163" s="1"/>
      <c r="APT163" s="1"/>
      <c r="APU163" s="1"/>
      <c r="APV163" s="1"/>
      <c r="APW163" s="1"/>
      <c r="APX163" s="1"/>
      <c r="APY163" s="1"/>
      <c r="APZ163" s="1"/>
      <c r="AQA163" s="1"/>
      <c r="AQB163" s="1"/>
      <c r="AQC163" s="1"/>
      <c r="AQD163" s="1"/>
      <c r="AQE163" s="1"/>
      <c r="AQF163" s="1"/>
      <c r="AQG163" s="1"/>
      <c r="AQH163" s="1"/>
      <c r="AQI163" s="1"/>
      <c r="AQJ163" s="1"/>
      <c r="AQK163" s="1"/>
      <c r="AQL163" s="1"/>
      <c r="AQM163" s="1"/>
      <c r="AQN163" s="1"/>
      <c r="AQO163" s="1"/>
      <c r="AQP163" s="1"/>
      <c r="AQQ163" s="1"/>
      <c r="AQR163" s="1"/>
      <c r="AQS163" s="1"/>
      <c r="AQT163" s="1"/>
      <c r="AQU163" s="1"/>
      <c r="AQV163" s="1"/>
      <c r="AQW163" s="1"/>
      <c r="AQX163" s="1"/>
      <c r="AQY163" s="1"/>
      <c r="AQZ163" s="1"/>
      <c r="ARA163" s="1"/>
      <c r="ARB163" s="1"/>
      <c r="ARC163" s="1"/>
      <c r="ARD163" s="1"/>
      <c r="ARE163" s="1"/>
      <c r="ARF163" s="1"/>
      <c r="ARG163" s="1"/>
      <c r="ARH163" s="1"/>
      <c r="ARI163" s="1"/>
      <c r="ARJ163" s="1"/>
      <c r="ARK163" s="1"/>
      <c r="ARL163" s="1"/>
      <c r="ARM163" s="1"/>
      <c r="ARN163" s="1"/>
      <c r="ARO163" s="1"/>
      <c r="ARP163" s="1"/>
      <c r="ARQ163" s="1"/>
      <c r="ARR163" s="1"/>
      <c r="ARS163" s="1"/>
      <c r="ART163" s="1"/>
      <c r="ARU163" s="1"/>
      <c r="ARV163" s="1"/>
      <c r="ARW163" s="1"/>
      <c r="ARX163" s="1"/>
      <c r="ARY163" s="1"/>
      <c r="ARZ163" s="1"/>
      <c r="ASA163" s="1"/>
      <c r="ASB163" s="1"/>
      <c r="ASC163" s="1"/>
      <c r="ASD163" s="1"/>
      <c r="ASE163" s="1"/>
      <c r="ASF163" s="1"/>
      <c r="ASG163" s="1"/>
      <c r="ASH163" s="1"/>
      <c r="ASI163" s="1"/>
      <c r="ASJ163" s="1"/>
      <c r="ASK163" s="1"/>
      <c r="ASL163" s="1"/>
      <c r="ASM163" s="1"/>
      <c r="ASN163" s="1"/>
      <c r="ASO163" s="1"/>
      <c r="ASP163" s="1"/>
      <c r="ASQ163" s="1"/>
      <c r="ASR163" s="1"/>
      <c r="ASS163" s="1"/>
      <c r="AST163" s="1"/>
      <c r="ASU163" s="1"/>
      <c r="ASV163" s="1"/>
      <c r="ASW163" s="1"/>
      <c r="ASX163" s="1"/>
      <c r="ASY163" s="1"/>
      <c r="ASZ163" s="1"/>
      <c r="ATA163" s="1"/>
      <c r="ATB163" s="1"/>
      <c r="ATC163" s="1"/>
      <c r="ATD163" s="1"/>
      <c r="ATE163" s="1"/>
      <c r="ATF163" s="1"/>
      <c r="ATG163" s="1"/>
      <c r="ATH163" s="1"/>
      <c r="ATI163" s="1"/>
      <c r="ATJ163" s="1"/>
      <c r="ATK163" s="1"/>
      <c r="ATL163" s="1"/>
      <c r="ATM163" s="1"/>
      <c r="ATN163" s="1"/>
      <c r="ATO163" s="1"/>
      <c r="ATP163" s="1"/>
      <c r="ATQ163" s="1"/>
      <c r="ATR163" s="1"/>
      <c r="ATS163" s="1"/>
      <c r="ATT163" s="1"/>
      <c r="ATU163" s="1"/>
      <c r="ATV163" s="1"/>
      <c r="ATW163" s="1"/>
      <c r="ATX163" s="1"/>
      <c r="ATY163" s="1"/>
      <c r="ATZ163" s="1"/>
      <c r="AUA163" s="1"/>
      <c r="AUB163" s="1"/>
      <c r="AUC163" s="1"/>
      <c r="AUD163" s="1"/>
      <c r="AUE163" s="1"/>
      <c r="AUF163" s="1"/>
      <c r="AUG163" s="1"/>
      <c r="AUH163" s="1"/>
      <c r="AUI163" s="1"/>
      <c r="AUJ163" s="1"/>
      <c r="AUK163" s="1"/>
      <c r="AUL163" s="1"/>
      <c r="AUM163" s="1"/>
      <c r="AUN163" s="1"/>
      <c r="AUO163" s="1"/>
      <c r="AUP163" s="1"/>
      <c r="AUQ163" s="1"/>
      <c r="AUR163" s="1"/>
      <c r="AUS163" s="1"/>
      <c r="AUT163" s="1"/>
      <c r="AUU163" s="1"/>
      <c r="AUV163" s="1"/>
      <c r="AUW163" s="1"/>
      <c r="AUX163" s="1"/>
      <c r="AUY163" s="1"/>
      <c r="AUZ163" s="1"/>
      <c r="AVA163" s="1"/>
      <c r="AVB163" s="1"/>
      <c r="AVC163" s="1"/>
      <c r="AVD163" s="1"/>
      <c r="AVE163" s="1"/>
      <c r="AVF163" s="1"/>
      <c r="AVG163" s="1"/>
      <c r="AVH163" s="1"/>
      <c r="AVI163" s="1"/>
      <c r="AVJ163" s="1"/>
      <c r="AVK163" s="1"/>
      <c r="AVL163" s="1"/>
      <c r="AVM163" s="1"/>
      <c r="AVN163" s="1"/>
      <c r="AVO163" s="1"/>
      <c r="AVP163" s="1"/>
      <c r="AVQ163" s="1"/>
      <c r="AVR163" s="1"/>
      <c r="AVS163" s="1"/>
      <c r="AVT163" s="1"/>
      <c r="AVU163" s="1"/>
      <c r="AVV163" s="1"/>
      <c r="AVW163" s="1"/>
      <c r="AVX163" s="1"/>
      <c r="AVY163" s="1"/>
      <c r="AVZ163" s="1"/>
      <c r="AWA163" s="1"/>
      <c r="AWB163" s="1"/>
      <c r="AWC163" s="1"/>
      <c r="AWD163" s="1"/>
      <c r="AWE163" s="1"/>
      <c r="AWF163" s="1"/>
      <c r="AWG163" s="1"/>
      <c r="AWH163" s="1"/>
      <c r="AWI163" s="1"/>
      <c r="AWJ163" s="1"/>
      <c r="AWK163" s="1"/>
      <c r="AWL163" s="1"/>
      <c r="AWM163" s="1"/>
      <c r="AWN163" s="1"/>
      <c r="AWO163" s="1"/>
      <c r="AWP163" s="1"/>
      <c r="AWQ163" s="1"/>
      <c r="AWR163" s="1"/>
      <c r="AWS163" s="1"/>
      <c r="AWT163" s="1"/>
      <c r="AWU163" s="1"/>
      <c r="AWV163" s="1"/>
      <c r="AWW163" s="1"/>
      <c r="AWX163" s="1"/>
      <c r="AWY163" s="1"/>
      <c r="AWZ163" s="1"/>
      <c r="AXA163" s="1"/>
      <c r="AXB163" s="1"/>
      <c r="AXC163" s="1"/>
      <c r="AXD163" s="1"/>
      <c r="AXE163" s="1"/>
      <c r="AXF163" s="1"/>
      <c r="AXG163" s="1"/>
      <c r="AXH163" s="1"/>
      <c r="AXI163" s="1"/>
      <c r="AXJ163" s="1"/>
      <c r="AXK163" s="1"/>
      <c r="AXL163" s="1"/>
      <c r="AXM163" s="1"/>
      <c r="AXN163" s="1"/>
      <c r="AXO163" s="1"/>
      <c r="AXP163" s="1"/>
      <c r="AXQ163" s="1"/>
      <c r="AXR163" s="1"/>
      <c r="AXS163" s="1"/>
      <c r="AXT163" s="1"/>
      <c r="AXU163" s="1"/>
      <c r="AXV163" s="1"/>
      <c r="AXW163" s="1"/>
      <c r="AXX163" s="1"/>
      <c r="AXY163" s="1"/>
      <c r="AXZ163" s="1"/>
      <c r="AYA163" s="1"/>
      <c r="AYB163" s="1"/>
      <c r="AYC163" s="1"/>
      <c r="AYD163" s="1"/>
      <c r="AYE163" s="1"/>
      <c r="AYF163" s="1"/>
      <c r="AYG163" s="1"/>
      <c r="AYH163" s="1"/>
      <c r="AYI163" s="1"/>
      <c r="AYJ163" s="1"/>
      <c r="AYK163" s="1"/>
      <c r="AYL163" s="1"/>
      <c r="AYM163" s="1"/>
      <c r="AYN163" s="1"/>
      <c r="AYO163" s="1"/>
      <c r="AYP163" s="1"/>
      <c r="AYQ163" s="1"/>
      <c r="AYR163" s="1"/>
      <c r="AYS163" s="1"/>
      <c r="AYT163" s="1"/>
      <c r="AYU163" s="1"/>
      <c r="AYV163" s="1"/>
      <c r="AYW163" s="1"/>
      <c r="AYX163" s="1"/>
      <c r="AYY163" s="1"/>
      <c r="AYZ163" s="1"/>
      <c r="AZA163" s="1"/>
      <c r="AZB163" s="1"/>
      <c r="AZC163" s="1"/>
      <c r="AZD163" s="1"/>
      <c r="AZE163" s="1"/>
      <c r="AZF163" s="1"/>
      <c r="AZG163" s="1"/>
      <c r="AZH163" s="1"/>
      <c r="AZI163" s="1"/>
      <c r="AZJ163" s="1"/>
      <c r="AZK163" s="1"/>
      <c r="AZL163" s="1"/>
      <c r="AZM163" s="1"/>
      <c r="AZN163" s="1"/>
      <c r="AZO163" s="1"/>
      <c r="AZP163" s="1"/>
      <c r="AZQ163" s="1"/>
      <c r="AZR163" s="1"/>
      <c r="AZS163" s="1"/>
      <c r="AZT163" s="1"/>
      <c r="AZU163" s="1"/>
      <c r="AZV163" s="1"/>
      <c r="AZW163" s="1"/>
      <c r="AZX163" s="1"/>
      <c r="AZY163" s="1"/>
      <c r="AZZ163" s="1"/>
      <c r="BAA163" s="1"/>
      <c r="BAB163" s="1"/>
      <c r="BAC163" s="1"/>
      <c r="BAD163" s="1"/>
      <c r="BAE163" s="1"/>
      <c r="BAF163" s="1"/>
      <c r="BAG163" s="1"/>
      <c r="BAH163" s="1"/>
      <c r="BAI163" s="1"/>
      <c r="BAJ163" s="1"/>
      <c r="BAK163" s="1"/>
      <c r="BAL163" s="1"/>
      <c r="BAM163" s="1"/>
      <c r="BAN163" s="1"/>
      <c r="BAO163" s="1"/>
      <c r="BAP163" s="1"/>
      <c r="BAQ163" s="1"/>
      <c r="BAR163" s="1"/>
      <c r="BAS163" s="1"/>
      <c r="BAT163" s="1"/>
      <c r="BAU163" s="1"/>
      <c r="BAV163" s="1"/>
      <c r="BAW163" s="1"/>
      <c r="BAX163" s="1"/>
      <c r="BAY163" s="1"/>
      <c r="BAZ163" s="1"/>
      <c r="BBA163" s="1"/>
      <c r="BBB163" s="1"/>
      <c r="BBC163" s="1"/>
      <c r="BBD163" s="1"/>
      <c r="BBE163" s="1"/>
      <c r="BBF163" s="1"/>
      <c r="BBG163" s="1"/>
      <c r="BBH163" s="1"/>
      <c r="BBI163" s="1"/>
      <c r="BBJ163" s="1"/>
      <c r="BBK163" s="1"/>
      <c r="BBL163" s="1"/>
      <c r="BBM163" s="1"/>
      <c r="BBN163" s="1"/>
      <c r="BBO163" s="1"/>
      <c r="BBP163" s="1"/>
      <c r="BBQ163" s="1"/>
      <c r="BBR163" s="1"/>
      <c r="BBS163" s="1"/>
      <c r="BBT163" s="1"/>
      <c r="BBU163" s="1"/>
      <c r="BBV163" s="1"/>
      <c r="BBW163" s="1"/>
      <c r="BBX163" s="1"/>
      <c r="BBY163" s="1"/>
      <c r="BBZ163" s="1"/>
      <c r="BCA163" s="1"/>
      <c r="BCB163" s="1"/>
      <c r="BCC163" s="1"/>
      <c r="BCD163" s="1"/>
      <c r="BCE163" s="1"/>
      <c r="BCF163" s="1"/>
      <c r="BCG163" s="1"/>
      <c r="BCH163" s="1"/>
      <c r="BCI163" s="1"/>
      <c r="BCJ163" s="1"/>
      <c r="BCK163" s="1"/>
      <c r="BCL163" s="1"/>
      <c r="BCM163" s="1"/>
      <c r="BCN163" s="1"/>
      <c r="BCO163" s="1"/>
      <c r="BCP163" s="1"/>
      <c r="BCQ163" s="1"/>
      <c r="BCR163" s="1"/>
      <c r="BCS163" s="1"/>
      <c r="BCT163" s="1"/>
      <c r="BCU163" s="1"/>
      <c r="BCV163" s="1"/>
      <c r="BCW163" s="1"/>
      <c r="BCX163" s="1"/>
      <c r="BCY163" s="1"/>
      <c r="BCZ163" s="1"/>
      <c r="BDA163" s="1"/>
      <c r="BDB163" s="1"/>
      <c r="BDC163" s="1"/>
      <c r="BDD163" s="1"/>
      <c r="BDE163" s="1"/>
      <c r="BDF163" s="1"/>
      <c r="BDG163" s="1"/>
      <c r="BDH163" s="1"/>
      <c r="BDI163" s="1"/>
      <c r="BDJ163" s="1"/>
      <c r="BDK163" s="1"/>
      <c r="BDL163" s="1"/>
      <c r="BDM163" s="1"/>
      <c r="BDN163" s="1"/>
      <c r="BDO163" s="1"/>
      <c r="BDP163" s="1"/>
      <c r="BDQ163" s="1"/>
      <c r="BDR163" s="1"/>
      <c r="BDS163" s="1"/>
      <c r="BDT163" s="1"/>
      <c r="BDU163" s="1"/>
      <c r="BDV163" s="1"/>
      <c r="BDW163" s="1"/>
      <c r="BDX163" s="1"/>
      <c r="BDY163" s="1"/>
      <c r="BDZ163" s="1"/>
      <c r="BEA163" s="1"/>
      <c r="BEB163" s="1"/>
      <c r="BEC163" s="1"/>
      <c r="BED163" s="1"/>
      <c r="BEE163" s="1"/>
      <c r="BEF163" s="1"/>
      <c r="BEG163" s="1"/>
      <c r="BEH163" s="1"/>
      <c r="BEI163" s="1"/>
      <c r="BEJ163" s="1"/>
      <c r="BEK163" s="1"/>
      <c r="BEL163" s="1"/>
      <c r="BEM163" s="1"/>
      <c r="BEN163" s="1"/>
      <c r="BEO163" s="1"/>
      <c r="BEP163" s="1"/>
      <c r="BEQ163" s="1"/>
      <c r="BER163" s="1"/>
      <c r="BES163" s="1"/>
      <c r="BET163" s="1"/>
      <c r="BEU163" s="1"/>
      <c r="BEV163" s="1"/>
      <c r="BEW163" s="1"/>
      <c r="BEX163" s="1"/>
      <c r="BEY163" s="1"/>
      <c r="BEZ163" s="1"/>
      <c r="BFA163" s="1"/>
      <c r="BFB163" s="1"/>
      <c r="BFC163" s="1"/>
      <c r="BFD163" s="1"/>
      <c r="BFE163" s="1"/>
      <c r="BFF163" s="1"/>
      <c r="BFG163" s="1"/>
      <c r="BFH163" s="1"/>
      <c r="BFI163" s="1"/>
      <c r="BFJ163" s="1"/>
      <c r="BFK163" s="1"/>
      <c r="BFL163" s="1"/>
      <c r="BFM163" s="1"/>
      <c r="BFN163" s="1"/>
      <c r="BFO163" s="1"/>
      <c r="BFP163" s="1"/>
      <c r="BFQ163" s="1"/>
      <c r="BFR163" s="1"/>
      <c r="BFS163" s="1"/>
      <c r="BFT163" s="1"/>
      <c r="BFU163" s="1"/>
      <c r="BFV163" s="1"/>
      <c r="BFW163" s="1"/>
      <c r="BFX163" s="1"/>
      <c r="BFY163" s="1"/>
      <c r="BFZ163" s="1"/>
      <c r="BGA163" s="1"/>
      <c r="BGB163" s="1"/>
      <c r="BGC163" s="1"/>
      <c r="BGD163" s="1"/>
      <c r="BGE163" s="1"/>
      <c r="BGF163" s="1"/>
      <c r="BGG163" s="1"/>
      <c r="BGH163" s="1"/>
      <c r="BGI163" s="1"/>
      <c r="BGJ163" s="1"/>
      <c r="BGK163" s="1"/>
      <c r="BGL163" s="1"/>
      <c r="BGM163" s="1"/>
      <c r="BGN163" s="1"/>
      <c r="BGO163" s="1"/>
      <c r="BGP163" s="1"/>
      <c r="BGQ163" s="1"/>
      <c r="BGR163" s="1"/>
      <c r="BGS163" s="1"/>
      <c r="BGT163" s="1"/>
      <c r="BGU163" s="1"/>
      <c r="BGV163" s="1"/>
      <c r="BGW163" s="1"/>
      <c r="BGX163" s="1"/>
      <c r="BGY163" s="1"/>
      <c r="BGZ163" s="1"/>
      <c r="BHA163" s="1"/>
      <c r="BHB163" s="1"/>
      <c r="BHC163" s="1"/>
      <c r="BHD163" s="1"/>
      <c r="BHE163" s="1"/>
      <c r="BHF163" s="1"/>
      <c r="BHG163" s="1"/>
      <c r="BHH163" s="1"/>
      <c r="BHI163" s="1"/>
      <c r="BHJ163" s="1"/>
      <c r="BHK163" s="1"/>
      <c r="BHL163" s="1"/>
      <c r="BHM163" s="1"/>
      <c r="BHN163" s="1"/>
      <c r="BHO163" s="1"/>
      <c r="BHP163" s="1"/>
      <c r="BHQ163" s="1"/>
      <c r="BHR163" s="1"/>
      <c r="BHS163" s="1"/>
      <c r="BHT163" s="1"/>
      <c r="BHU163" s="1"/>
      <c r="BHV163" s="1"/>
      <c r="BHW163" s="1"/>
      <c r="BHX163" s="1"/>
      <c r="BHY163" s="1"/>
      <c r="BHZ163" s="1"/>
      <c r="BIA163" s="1"/>
      <c r="BIB163" s="1"/>
      <c r="BIC163" s="1"/>
      <c r="BID163" s="1"/>
      <c r="BIE163" s="1"/>
      <c r="BIF163" s="1"/>
      <c r="BIG163" s="1"/>
      <c r="BIH163" s="1"/>
      <c r="BII163" s="1"/>
      <c r="BIJ163" s="1"/>
      <c r="BIK163" s="1"/>
      <c r="BIL163" s="1"/>
      <c r="BIM163" s="1"/>
      <c r="BIN163" s="1"/>
      <c r="BIO163" s="1"/>
      <c r="BIP163" s="1"/>
      <c r="BIQ163" s="1"/>
      <c r="BIR163" s="1"/>
      <c r="BIS163" s="1"/>
      <c r="BIT163" s="1"/>
      <c r="BIU163" s="1"/>
      <c r="BIV163" s="1"/>
      <c r="BIW163" s="1"/>
      <c r="BIX163" s="1"/>
      <c r="BIY163" s="1"/>
      <c r="BIZ163" s="1"/>
      <c r="BJA163" s="1"/>
      <c r="BJB163" s="1"/>
      <c r="BJC163" s="1"/>
      <c r="BJD163" s="1"/>
      <c r="BJE163" s="1"/>
      <c r="BJF163" s="1"/>
      <c r="BJG163" s="1"/>
      <c r="BJH163" s="1"/>
      <c r="BJI163" s="1"/>
      <c r="BJJ163" s="1"/>
      <c r="BJK163" s="1"/>
      <c r="BJL163" s="1"/>
      <c r="BJM163" s="1"/>
      <c r="BJN163" s="1"/>
      <c r="BJO163" s="1"/>
      <c r="BJP163" s="1"/>
      <c r="BJQ163" s="1"/>
      <c r="BJR163" s="1"/>
      <c r="BJS163" s="1"/>
      <c r="BJT163" s="1"/>
      <c r="BJU163" s="1"/>
      <c r="BJV163" s="1"/>
      <c r="BJW163" s="1"/>
      <c r="BJX163" s="1"/>
      <c r="BJY163" s="1"/>
      <c r="BJZ163" s="1"/>
      <c r="BKA163" s="1"/>
      <c r="BKB163" s="1"/>
      <c r="BKC163" s="1"/>
      <c r="BKD163" s="1"/>
      <c r="BKE163" s="1"/>
      <c r="BKF163" s="1"/>
      <c r="BKG163" s="1"/>
      <c r="BKH163" s="1"/>
      <c r="BKI163" s="1"/>
      <c r="BKJ163" s="1"/>
      <c r="BKK163" s="1"/>
      <c r="BKL163" s="1"/>
      <c r="BKM163" s="1"/>
      <c r="BKN163" s="1"/>
      <c r="BKO163" s="1"/>
      <c r="BKP163" s="1"/>
      <c r="BKQ163" s="1"/>
      <c r="BKR163" s="1"/>
      <c r="BKS163" s="1"/>
      <c r="BKT163" s="1"/>
      <c r="BKU163" s="1"/>
      <c r="BKV163" s="1"/>
      <c r="BKW163" s="1"/>
      <c r="BKX163" s="1"/>
      <c r="BKY163" s="1"/>
      <c r="BKZ163" s="1"/>
      <c r="BLA163" s="1"/>
      <c r="BLB163" s="1"/>
      <c r="BLC163" s="1"/>
      <c r="BLD163" s="1"/>
      <c r="BLE163" s="1"/>
      <c r="BLF163" s="1"/>
      <c r="BLG163" s="1"/>
      <c r="BLH163" s="1"/>
      <c r="BLI163" s="1"/>
      <c r="BLJ163" s="1"/>
      <c r="BLK163" s="1"/>
      <c r="BLL163" s="1"/>
      <c r="BLM163" s="1"/>
      <c r="BLN163" s="1"/>
      <c r="BLO163" s="1"/>
      <c r="BLP163" s="1"/>
      <c r="BLQ163" s="1"/>
      <c r="BLR163" s="1"/>
      <c r="BLS163" s="1"/>
      <c r="BLT163" s="1"/>
      <c r="BLU163" s="1"/>
      <c r="BLV163" s="1"/>
      <c r="BLW163" s="1"/>
      <c r="BLX163" s="1"/>
      <c r="BLY163" s="1"/>
      <c r="BLZ163" s="1"/>
      <c r="BMA163" s="1"/>
      <c r="BMB163" s="1"/>
      <c r="BMC163" s="1"/>
      <c r="BMD163" s="1"/>
      <c r="BME163" s="1"/>
      <c r="BMF163" s="1"/>
      <c r="BMG163" s="1"/>
      <c r="BMH163" s="1"/>
      <c r="BMI163" s="1"/>
      <c r="BMJ163" s="1"/>
      <c r="BMK163" s="1"/>
      <c r="BML163" s="1"/>
      <c r="BMM163" s="1"/>
      <c r="BMN163" s="1"/>
      <c r="BMO163" s="1"/>
      <c r="BMP163" s="1"/>
      <c r="BMQ163" s="1"/>
      <c r="BMR163" s="1"/>
      <c r="BMS163" s="1"/>
      <c r="BMT163" s="1"/>
      <c r="BMU163" s="1"/>
      <c r="BMV163" s="1"/>
      <c r="BMW163" s="1"/>
      <c r="BMX163" s="1"/>
      <c r="BMY163" s="1"/>
      <c r="BMZ163" s="1"/>
      <c r="BNA163" s="1"/>
      <c r="BNB163" s="1"/>
      <c r="BNC163" s="1"/>
      <c r="BND163" s="1"/>
      <c r="BNE163" s="1"/>
      <c r="BNF163" s="1"/>
      <c r="BNG163" s="1"/>
      <c r="BNH163" s="1"/>
      <c r="BNI163" s="1"/>
      <c r="BNJ163" s="1"/>
      <c r="BNK163" s="1"/>
      <c r="BNL163" s="1"/>
      <c r="BNM163" s="1"/>
      <c r="BNN163" s="1"/>
      <c r="BNO163" s="1"/>
      <c r="BNP163" s="1"/>
      <c r="BNQ163" s="1"/>
      <c r="BNR163" s="1"/>
      <c r="BNS163" s="1"/>
      <c r="BNT163" s="1"/>
      <c r="BNU163" s="1"/>
      <c r="BNV163" s="1"/>
      <c r="BNW163" s="1"/>
      <c r="BNX163" s="1"/>
      <c r="BNY163" s="1"/>
      <c r="BNZ163" s="1"/>
      <c r="BOA163" s="1"/>
      <c r="BOB163" s="1"/>
      <c r="BOC163" s="1"/>
      <c r="BOD163" s="1"/>
      <c r="BOE163" s="1"/>
      <c r="BOF163" s="1"/>
      <c r="BOG163" s="1"/>
      <c r="BOH163" s="1"/>
      <c r="BOI163" s="1"/>
      <c r="BOJ163" s="1"/>
      <c r="BOK163" s="1"/>
      <c r="BOL163" s="1"/>
      <c r="BOM163" s="1"/>
      <c r="BON163" s="1"/>
      <c r="BOO163" s="1"/>
      <c r="BOP163" s="1"/>
      <c r="BOQ163" s="1"/>
      <c r="BOR163" s="1"/>
      <c r="BOS163" s="1"/>
      <c r="BOT163" s="1"/>
      <c r="BOU163" s="1"/>
      <c r="BOV163" s="1"/>
      <c r="BOW163" s="1"/>
      <c r="BOX163" s="1"/>
      <c r="BOY163" s="1"/>
      <c r="BOZ163" s="1"/>
      <c r="BPA163" s="1"/>
      <c r="BPB163" s="1"/>
      <c r="BPC163" s="1"/>
      <c r="BPD163" s="1"/>
      <c r="BPE163" s="1"/>
      <c r="BPF163" s="1"/>
      <c r="BPG163" s="1"/>
      <c r="BPH163" s="1"/>
      <c r="BPI163" s="1"/>
      <c r="BPJ163" s="1"/>
      <c r="BPK163" s="1"/>
      <c r="BPL163" s="1"/>
      <c r="BPM163" s="1"/>
      <c r="BPN163" s="1"/>
      <c r="BPO163" s="1"/>
      <c r="BPP163" s="1"/>
      <c r="BPQ163" s="1"/>
      <c r="BPR163" s="1"/>
      <c r="BPS163" s="1"/>
      <c r="BPT163" s="1"/>
      <c r="BPU163" s="1"/>
      <c r="BPV163" s="1"/>
      <c r="BPW163" s="1"/>
      <c r="BPX163" s="1"/>
      <c r="BPY163" s="1"/>
      <c r="BPZ163" s="1"/>
      <c r="BQA163" s="1"/>
      <c r="BQB163" s="1"/>
      <c r="BQC163" s="1"/>
      <c r="BQD163" s="1"/>
      <c r="BQE163" s="1"/>
      <c r="BQF163" s="1"/>
      <c r="BQG163" s="1"/>
      <c r="BQH163" s="1"/>
      <c r="BQI163" s="1"/>
      <c r="BQJ163" s="1"/>
      <c r="BQK163" s="1"/>
      <c r="BQL163" s="1"/>
      <c r="BQM163" s="1"/>
      <c r="BQN163" s="1"/>
      <c r="BQO163" s="1"/>
      <c r="BQP163" s="1"/>
      <c r="BQQ163" s="1"/>
      <c r="BQR163" s="1"/>
      <c r="BQS163" s="1"/>
      <c r="BQT163" s="1"/>
      <c r="BQU163" s="1"/>
      <c r="BQV163" s="1"/>
      <c r="BQW163" s="1"/>
      <c r="BQX163" s="1"/>
      <c r="BQY163" s="1"/>
      <c r="BQZ163" s="1"/>
      <c r="BRA163" s="1"/>
      <c r="BRB163" s="1"/>
      <c r="BRC163" s="1"/>
      <c r="BRD163" s="1"/>
      <c r="BRE163" s="1"/>
      <c r="BRF163" s="1"/>
      <c r="BRG163" s="1"/>
      <c r="BRH163" s="1"/>
      <c r="BRI163" s="1"/>
      <c r="BRJ163" s="1"/>
      <c r="BRK163" s="1"/>
      <c r="BRL163" s="1"/>
      <c r="BRM163" s="1"/>
      <c r="BRN163" s="1"/>
      <c r="BRO163" s="1"/>
      <c r="BRP163" s="1"/>
      <c r="BRQ163" s="1"/>
      <c r="BRR163" s="1"/>
      <c r="BRS163" s="1"/>
      <c r="BRT163" s="1"/>
      <c r="BRU163" s="1"/>
      <c r="BRV163" s="1"/>
      <c r="BRW163" s="1"/>
      <c r="BRX163" s="1"/>
      <c r="BRY163" s="1"/>
      <c r="BRZ163" s="1"/>
      <c r="BSA163" s="1"/>
      <c r="BSB163" s="1"/>
      <c r="BSC163" s="1"/>
      <c r="BSD163" s="1"/>
      <c r="BSE163" s="1"/>
      <c r="BSF163" s="1"/>
      <c r="BSG163" s="1"/>
      <c r="BSH163" s="1"/>
      <c r="BSI163" s="1"/>
      <c r="BSJ163" s="1"/>
      <c r="BSK163" s="1"/>
      <c r="BSL163" s="1"/>
      <c r="BSM163" s="1"/>
      <c r="BSN163" s="1"/>
      <c r="BSO163" s="1"/>
      <c r="BSP163" s="1"/>
      <c r="BSQ163" s="1"/>
      <c r="BSR163" s="1"/>
      <c r="BSS163" s="1"/>
      <c r="BST163" s="1"/>
      <c r="BSU163" s="1"/>
      <c r="BSV163" s="1"/>
      <c r="BSW163" s="1"/>
      <c r="BSX163" s="1"/>
      <c r="BSY163" s="1"/>
      <c r="BSZ163" s="1"/>
      <c r="BTA163" s="1"/>
      <c r="BTB163" s="1"/>
      <c r="BTC163" s="1"/>
      <c r="BTD163" s="1"/>
      <c r="BTE163" s="1"/>
      <c r="BTF163" s="1"/>
      <c r="BTG163" s="1"/>
      <c r="BTH163" s="1"/>
      <c r="BTI163" s="1"/>
      <c r="BTJ163" s="1"/>
      <c r="BTK163" s="1"/>
      <c r="BTL163" s="1"/>
      <c r="BTM163" s="1"/>
      <c r="BTN163" s="1"/>
      <c r="BTO163" s="1"/>
      <c r="BTP163" s="1"/>
      <c r="BTQ163" s="1"/>
      <c r="BTR163" s="1"/>
      <c r="BTS163" s="1"/>
      <c r="BTT163" s="1"/>
      <c r="BTU163" s="1"/>
      <c r="BTV163" s="1"/>
      <c r="BTW163" s="1"/>
      <c r="BTX163" s="1"/>
      <c r="BTY163" s="1"/>
      <c r="BTZ163" s="1"/>
      <c r="BUA163" s="1"/>
      <c r="BUB163" s="1"/>
      <c r="BUC163" s="1"/>
      <c r="BUD163" s="1"/>
      <c r="BUE163" s="1"/>
      <c r="BUF163" s="1"/>
      <c r="BUG163" s="1"/>
      <c r="BUH163" s="1"/>
      <c r="BUI163" s="1"/>
      <c r="BUJ163" s="1"/>
      <c r="BUK163" s="1"/>
      <c r="BUL163" s="1"/>
      <c r="BUM163" s="1"/>
      <c r="BUN163" s="1"/>
      <c r="BUO163" s="1"/>
      <c r="BUP163" s="1"/>
      <c r="BUQ163" s="1"/>
      <c r="BUR163" s="1"/>
      <c r="BUS163" s="1"/>
      <c r="BUT163" s="1"/>
      <c r="BUU163" s="1"/>
      <c r="BUV163" s="1"/>
      <c r="BUW163" s="1"/>
      <c r="BUX163" s="1"/>
      <c r="BUY163" s="1"/>
      <c r="BUZ163" s="1"/>
      <c r="BVA163" s="1"/>
      <c r="BVB163" s="1"/>
      <c r="BVC163" s="1"/>
      <c r="BVD163" s="1"/>
      <c r="BVE163" s="1"/>
      <c r="BVF163" s="1"/>
      <c r="BVG163" s="1"/>
      <c r="BVH163" s="1"/>
      <c r="BVI163" s="1"/>
      <c r="BVJ163" s="1"/>
      <c r="BVK163" s="1"/>
      <c r="BVL163" s="1"/>
      <c r="BVM163" s="1"/>
      <c r="BVN163" s="1"/>
      <c r="BVO163" s="1"/>
      <c r="BVP163" s="1"/>
      <c r="BVQ163" s="1"/>
      <c r="BVR163" s="1"/>
      <c r="BVS163" s="1"/>
      <c r="BVT163" s="1"/>
      <c r="BVU163" s="1"/>
      <c r="BVV163" s="1"/>
      <c r="BVW163" s="1"/>
      <c r="BVX163" s="1"/>
      <c r="BVY163" s="1"/>
      <c r="BVZ163" s="1"/>
      <c r="BWA163" s="1"/>
      <c r="BWB163" s="1"/>
      <c r="BWC163" s="1"/>
      <c r="BWD163" s="1"/>
      <c r="BWE163" s="1"/>
      <c r="BWF163" s="1"/>
      <c r="BWG163" s="1"/>
      <c r="BWH163" s="1"/>
      <c r="BWI163" s="1"/>
      <c r="BWJ163" s="1"/>
      <c r="BWK163" s="1"/>
      <c r="BWL163" s="1"/>
      <c r="BWM163" s="1"/>
      <c r="BWN163" s="1"/>
      <c r="BWO163" s="1"/>
      <c r="BWP163" s="1"/>
      <c r="BWQ163" s="1"/>
      <c r="BWR163" s="1"/>
      <c r="BWS163" s="1"/>
      <c r="BWT163" s="1"/>
      <c r="BWU163" s="1"/>
      <c r="BWV163" s="1"/>
      <c r="BWW163" s="1"/>
      <c r="BWX163" s="1"/>
      <c r="BWY163" s="1"/>
      <c r="BWZ163" s="1"/>
      <c r="BXA163" s="1"/>
      <c r="BXB163" s="1"/>
      <c r="BXC163" s="1"/>
      <c r="BXD163" s="1"/>
      <c r="BXE163" s="1"/>
      <c r="BXF163" s="1"/>
      <c r="BXG163" s="1"/>
      <c r="BXH163" s="1"/>
      <c r="BXI163" s="1"/>
      <c r="BXJ163" s="1"/>
      <c r="BXK163" s="1"/>
      <c r="BXL163" s="1"/>
      <c r="BXM163" s="1"/>
      <c r="BXN163" s="1"/>
      <c r="BXO163" s="1"/>
      <c r="BXP163" s="1"/>
      <c r="BXQ163" s="1"/>
      <c r="BXR163" s="1"/>
      <c r="BXS163" s="1"/>
      <c r="BXT163" s="1"/>
      <c r="BXU163" s="1"/>
      <c r="BXV163" s="1"/>
      <c r="BXW163" s="1"/>
      <c r="BXX163" s="1"/>
      <c r="BXY163" s="1"/>
      <c r="BXZ163" s="1"/>
      <c r="BYA163" s="1"/>
      <c r="BYB163" s="1"/>
      <c r="BYC163" s="1"/>
      <c r="BYD163" s="1"/>
      <c r="BYE163" s="1"/>
      <c r="BYF163" s="1"/>
      <c r="BYG163" s="1"/>
      <c r="BYH163" s="1"/>
      <c r="BYI163" s="1"/>
      <c r="BYJ163" s="1"/>
      <c r="BYK163" s="1"/>
      <c r="BYL163" s="1"/>
      <c r="BYM163" s="1"/>
      <c r="BYN163" s="1"/>
      <c r="BYO163" s="1"/>
      <c r="BYP163" s="1"/>
      <c r="BYQ163" s="1"/>
      <c r="BYR163" s="1"/>
      <c r="BYS163" s="1"/>
      <c r="BYT163" s="1"/>
      <c r="BYU163" s="1"/>
      <c r="BYV163" s="1"/>
      <c r="BYW163" s="1"/>
      <c r="BYX163" s="1"/>
      <c r="BYY163" s="1"/>
      <c r="BYZ163" s="1"/>
      <c r="BZA163" s="1"/>
      <c r="BZB163" s="1"/>
      <c r="BZC163" s="1"/>
      <c r="BZD163" s="1"/>
      <c r="BZE163" s="1"/>
      <c r="BZF163" s="1"/>
      <c r="BZG163" s="1"/>
      <c r="BZH163" s="1"/>
      <c r="BZI163" s="1"/>
      <c r="BZJ163" s="1"/>
      <c r="BZK163" s="1"/>
      <c r="BZL163" s="1"/>
      <c r="BZM163" s="1"/>
      <c r="BZN163" s="1"/>
      <c r="BZO163" s="1"/>
      <c r="BZP163" s="1"/>
      <c r="BZQ163" s="1"/>
      <c r="BZR163" s="1"/>
      <c r="BZS163" s="1"/>
      <c r="BZT163" s="1"/>
      <c r="BZU163" s="1"/>
      <c r="BZV163" s="1"/>
      <c r="BZW163" s="1"/>
      <c r="BZX163" s="1"/>
      <c r="BZY163" s="1"/>
      <c r="BZZ163" s="1"/>
      <c r="CAA163" s="1"/>
      <c r="CAB163" s="1"/>
      <c r="CAC163" s="1"/>
      <c r="CAD163" s="1"/>
      <c r="CAE163" s="1"/>
      <c r="CAF163" s="1"/>
      <c r="CAG163" s="1"/>
      <c r="CAH163" s="1"/>
      <c r="CAI163" s="1"/>
      <c r="CAJ163" s="1"/>
      <c r="CAK163" s="1"/>
      <c r="CAL163" s="1"/>
      <c r="CAM163" s="1"/>
      <c r="CAN163" s="1"/>
      <c r="CAO163" s="1"/>
      <c r="CAP163" s="1"/>
      <c r="CAQ163" s="1"/>
      <c r="CAR163" s="1"/>
      <c r="CAS163" s="1"/>
      <c r="CAT163" s="1"/>
      <c r="CAU163" s="1"/>
      <c r="CAV163" s="1"/>
      <c r="CAW163" s="1"/>
      <c r="CAX163" s="1"/>
      <c r="CAY163" s="1"/>
      <c r="CAZ163" s="1"/>
      <c r="CBA163" s="1"/>
      <c r="CBB163" s="1"/>
      <c r="CBC163" s="1"/>
      <c r="CBD163" s="1"/>
      <c r="CBE163" s="1"/>
      <c r="CBF163" s="1"/>
      <c r="CBG163" s="1"/>
      <c r="CBH163" s="1"/>
      <c r="CBI163" s="1"/>
      <c r="CBJ163" s="1"/>
      <c r="CBK163" s="1"/>
      <c r="CBL163" s="1"/>
      <c r="CBM163" s="1"/>
      <c r="CBN163" s="1"/>
      <c r="CBO163" s="1"/>
      <c r="CBP163" s="1"/>
      <c r="CBQ163" s="1"/>
      <c r="CBR163" s="1"/>
      <c r="CBS163" s="1"/>
      <c r="CBT163" s="1"/>
      <c r="CBU163" s="1"/>
      <c r="CBV163" s="1"/>
      <c r="CBW163" s="1"/>
      <c r="CBX163" s="1"/>
      <c r="CBY163" s="1"/>
      <c r="CBZ163" s="1"/>
      <c r="CCA163" s="1"/>
      <c r="CCB163" s="1"/>
      <c r="CCC163" s="1"/>
      <c r="CCD163" s="1"/>
      <c r="CCE163" s="1"/>
      <c r="CCF163" s="1"/>
      <c r="CCG163" s="1"/>
      <c r="CCH163" s="1"/>
      <c r="CCI163" s="1"/>
      <c r="CCJ163" s="1"/>
      <c r="CCK163" s="1"/>
      <c r="CCL163" s="1"/>
      <c r="CCM163" s="1"/>
      <c r="CCN163" s="1"/>
      <c r="CCO163" s="1"/>
      <c r="CCP163" s="1"/>
      <c r="CCQ163" s="1"/>
      <c r="CCR163" s="1"/>
      <c r="CCS163" s="1"/>
      <c r="CCT163" s="1"/>
      <c r="CCU163" s="1"/>
      <c r="CCV163" s="1"/>
      <c r="CCW163" s="1"/>
      <c r="CCX163" s="1"/>
      <c r="CCY163" s="1"/>
      <c r="CCZ163" s="1"/>
      <c r="CDA163" s="1"/>
      <c r="CDB163" s="1"/>
      <c r="CDC163" s="1"/>
      <c r="CDD163" s="1"/>
      <c r="CDE163" s="1"/>
      <c r="CDF163" s="1"/>
      <c r="CDG163" s="1"/>
      <c r="CDH163" s="1"/>
      <c r="CDI163" s="1"/>
      <c r="CDJ163" s="1"/>
      <c r="CDK163" s="1"/>
      <c r="CDL163" s="1"/>
      <c r="CDM163" s="1"/>
      <c r="CDN163" s="1"/>
      <c r="CDO163" s="1"/>
      <c r="CDP163" s="1"/>
      <c r="CDQ163" s="1"/>
      <c r="CDR163" s="1"/>
      <c r="CDS163" s="1"/>
      <c r="CDT163" s="1"/>
      <c r="CDU163" s="1"/>
      <c r="CDV163" s="1"/>
      <c r="CDW163" s="1"/>
      <c r="CDX163" s="1"/>
      <c r="CDY163" s="1"/>
      <c r="CDZ163" s="1"/>
      <c r="CEA163" s="1"/>
      <c r="CEB163" s="1"/>
      <c r="CEC163" s="1"/>
      <c r="CED163" s="1"/>
      <c r="CEE163" s="1"/>
      <c r="CEF163" s="1"/>
      <c r="CEG163" s="1"/>
      <c r="CEH163" s="1"/>
      <c r="CEI163" s="1"/>
      <c r="CEJ163" s="1"/>
      <c r="CEK163" s="1"/>
      <c r="CEL163" s="1"/>
      <c r="CEM163" s="1"/>
      <c r="CEN163" s="1"/>
      <c r="CEO163" s="1"/>
      <c r="CEP163" s="1"/>
      <c r="CEQ163" s="1"/>
      <c r="CER163" s="1"/>
      <c r="CES163" s="1"/>
      <c r="CET163" s="1"/>
      <c r="CEU163" s="1"/>
      <c r="CEV163" s="1"/>
      <c r="CEW163" s="1"/>
      <c r="CEX163" s="1"/>
      <c r="CEY163" s="1"/>
      <c r="CEZ163" s="1"/>
      <c r="CFA163" s="1"/>
      <c r="CFB163" s="1"/>
      <c r="CFC163" s="1"/>
      <c r="CFD163" s="1"/>
      <c r="CFE163" s="1"/>
      <c r="CFF163" s="1"/>
      <c r="CFG163" s="1"/>
      <c r="CFH163" s="1"/>
      <c r="CFI163" s="1"/>
      <c r="CFJ163" s="1"/>
      <c r="CFK163" s="1"/>
      <c r="CFL163" s="1"/>
      <c r="CFM163" s="1"/>
      <c r="CFN163" s="1"/>
      <c r="CFO163" s="1"/>
      <c r="CFP163" s="1"/>
      <c r="CFQ163" s="1"/>
      <c r="CFR163" s="1"/>
      <c r="CFS163" s="1"/>
      <c r="CFT163" s="1"/>
      <c r="CFU163" s="1"/>
      <c r="CFV163" s="1"/>
      <c r="CFW163" s="1"/>
      <c r="CFX163" s="1"/>
      <c r="CFY163" s="1"/>
      <c r="CFZ163" s="1"/>
      <c r="CGA163" s="1"/>
      <c r="CGB163" s="1"/>
      <c r="CGC163" s="1"/>
      <c r="CGD163" s="1"/>
      <c r="CGE163" s="1"/>
      <c r="CGF163" s="1"/>
      <c r="CGG163" s="1"/>
      <c r="CGH163" s="1"/>
      <c r="CGI163" s="1"/>
      <c r="CGJ163" s="1"/>
      <c r="CGK163" s="1"/>
      <c r="CGL163" s="1"/>
      <c r="CGM163" s="1"/>
      <c r="CGN163" s="1"/>
      <c r="CGO163" s="1"/>
      <c r="CGP163" s="1"/>
      <c r="CGQ163" s="1"/>
      <c r="CGR163" s="1"/>
      <c r="CGS163" s="1"/>
      <c r="CGT163" s="1"/>
      <c r="CGU163" s="1"/>
      <c r="CGV163" s="1"/>
      <c r="CGW163" s="1"/>
      <c r="CGX163" s="1"/>
      <c r="CGY163" s="1"/>
      <c r="CGZ163" s="1"/>
      <c r="CHA163" s="1"/>
      <c r="CHB163" s="1"/>
      <c r="CHC163" s="1"/>
      <c r="CHD163" s="1"/>
      <c r="CHE163" s="1"/>
      <c r="CHF163" s="1"/>
      <c r="CHG163" s="1"/>
      <c r="CHH163" s="1"/>
      <c r="CHI163" s="1"/>
      <c r="CHJ163" s="1"/>
      <c r="CHK163" s="1"/>
      <c r="CHL163" s="1"/>
      <c r="CHM163" s="1"/>
      <c r="CHN163" s="1"/>
      <c r="CHO163" s="1"/>
      <c r="CHP163" s="1"/>
      <c r="CHQ163" s="1"/>
      <c r="CHR163" s="1"/>
      <c r="CHS163" s="1"/>
      <c r="CHT163" s="1"/>
      <c r="CHU163" s="1"/>
      <c r="CHV163" s="1"/>
      <c r="CHW163" s="1"/>
      <c r="CHX163" s="1"/>
      <c r="CHY163" s="1"/>
      <c r="CHZ163" s="1"/>
      <c r="CIA163" s="1"/>
      <c r="CIB163" s="1"/>
      <c r="CIC163" s="1"/>
      <c r="CID163" s="1"/>
      <c r="CIE163" s="1"/>
      <c r="CIF163" s="1"/>
      <c r="CIG163" s="1"/>
      <c r="CIH163" s="1"/>
      <c r="CII163" s="1"/>
      <c r="CIJ163" s="1"/>
      <c r="CIK163" s="1"/>
      <c r="CIL163" s="1"/>
      <c r="CIM163" s="1"/>
      <c r="CIN163" s="1"/>
      <c r="CIO163" s="1"/>
      <c r="CIP163" s="1"/>
      <c r="CIQ163" s="1"/>
      <c r="CIR163" s="1"/>
      <c r="CIS163" s="1"/>
      <c r="CIT163" s="1"/>
      <c r="CIU163" s="1"/>
      <c r="CIV163" s="1"/>
      <c r="CIW163" s="1"/>
      <c r="CIX163" s="1"/>
      <c r="CIY163" s="1"/>
      <c r="CIZ163" s="1"/>
      <c r="CJA163" s="1"/>
      <c r="CJB163" s="1"/>
      <c r="CJC163" s="1"/>
      <c r="CJD163" s="1"/>
      <c r="CJE163" s="1"/>
      <c r="CJF163" s="1"/>
      <c r="CJG163" s="1"/>
      <c r="CJH163" s="1"/>
      <c r="CJI163" s="1"/>
      <c r="CJJ163" s="1"/>
      <c r="CJK163" s="1"/>
      <c r="CJL163" s="1"/>
      <c r="CJM163" s="1"/>
      <c r="CJN163" s="1"/>
      <c r="CJO163" s="1"/>
      <c r="CJP163" s="1"/>
      <c r="CJQ163" s="1"/>
      <c r="CJR163" s="1"/>
      <c r="CJS163" s="1"/>
      <c r="CJT163" s="1"/>
      <c r="CJU163" s="1"/>
      <c r="CJV163" s="1"/>
      <c r="CJW163" s="1"/>
      <c r="CJX163" s="1"/>
      <c r="CJY163" s="1"/>
      <c r="CJZ163" s="1"/>
      <c r="CKA163" s="1"/>
      <c r="CKB163" s="1"/>
      <c r="CKC163" s="1"/>
      <c r="CKD163" s="1"/>
      <c r="CKE163" s="1"/>
      <c r="CKF163" s="1"/>
      <c r="CKG163" s="1"/>
      <c r="CKH163" s="1"/>
      <c r="CKI163" s="1"/>
      <c r="CKJ163" s="1"/>
      <c r="CKK163" s="1"/>
      <c r="CKL163" s="1"/>
      <c r="CKM163" s="1"/>
      <c r="CKN163" s="1"/>
      <c r="CKO163" s="1"/>
      <c r="CKP163" s="1"/>
      <c r="CKQ163" s="1"/>
      <c r="CKR163" s="1"/>
      <c r="CKS163" s="1"/>
      <c r="CKT163" s="1"/>
      <c r="CKU163" s="1"/>
      <c r="CKV163" s="1"/>
      <c r="CKW163" s="1"/>
      <c r="CKX163" s="1"/>
      <c r="CKY163" s="1"/>
      <c r="CKZ163" s="1"/>
      <c r="CLA163" s="1"/>
      <c r="CLB163" s="1"/>
      <c r="CLC163" s="1"/>
      <c r="CLD163" s="1"/>
      <c r="CLE163" s="1"/>
      <c r="CLF163" s="1"/>
      <c r="CLG163" s="1"/>
      <c r="CLH163" s="1"/>
      <c r="CLI163" s="1"/>
      <c r="CLJ163" s="1"/>
      <c r="CLK163" s="1"/>
      <c r="CLL163" s="1"/>
      <c r="CLM163" s="1"/>
      <c r="CLN163" s="1"/>
      <c r="CLO163" s="1"/>
      <c r="CLP163" s="1"/>
      <c r="CLQ163" s="1"/>
      <c r="CLR163" s="1"/>
      <c r="CLS163" s="1"/>
      <c r="CLT163" s="1"/>
      <c r="CLU163" s="1"/>
      <c r="CLV163" s="1"/>
      <c r="CLW163" s="1"/>
      <c r="CLX163" s="1"/>
      <c r="CLY163" s="1"/>
      <c r="CLZ163" s="1"/>
      <c r="CMA163" s="1"/>
      <c r="CMB163" s="1"/>
      <c r="CMC163" s="1"/>
      <c r="CMD163" s="1"/>
      <c r="CME163" s="1"/>
      <c r="CMF163" s="1"/>
      <c r="CMG163" s="1"/>
      <c r="CMH163" s="1"/>
      <c r="CMI163" s="1"/>
      <c r="CMJ163" s="1"/>
      <c r="CMK163" s="1"/>
      <c r="CML163" s="1"/>
      <c r="CMM163" s="1"/>
      <c r="CMN163" s="1"/>
      <c r="CMO163" s="1"/>
      <c r="CMP163" s="1"/>
      <c r="CMQ163" s="1"/>
      <c r="CMR163" s="1"/>
      <c r="CMS163" s="1"/>
      <c r="CMT163" s="1"/>
      <c r="CMU163" s="1"/>
      <c r="CMV163" s="1"/>
      <c r="CMW163" s="1"/>
      <c r="CMX163" s="1"/>
      <c r="CMY163" s="1"/>
      <c r="CMZ163" s="1"/>
      <c r="CNA163" s="1"/>
      <c r="CNB163" s="1"/>
      <c r="CNC163" s="1"/>
      <c r="CND163" s="1"/>
      <c r="CNE163" s="1"/>
      <c r="CNF163" s="1"/>
      <c r="CNG163" s="1"/>
      <c r="CNH163" s="1"/>
      <c r="CNI163" s="1"/>
      <c r="CNJ163" s="1"/>
      <c r="CNK163" s="1"/>
      <c r="CNL163" s="1"/>
      <c r="CNM163" s="1"/>
      <c r="CNN163" s="1"/>
      <c r="CNO163" s="1"/>
      <c r="CNP163" s="1"/>
      <c r="CNQ163" s="1"/>
      <c r="CNR163" s="1"/>
      <c r="CNS163" s="1"/>
      <c r="CNT163" s="1"/>
      <c r="CNU163" s="1"/>
      <c r="CNV163" s="1"/>
      <c r="CNW163" s="1"/>
      <c r="CNX163" s="1"/>
      <c r="CNY163" s="1"/>
      <c r="CNZ163" s="1"/>
      <c r="COA163" s="1"/>
      <c r="COB163" s="1"/>
      <c r="COC163" s="1"/>
      <c r="COD163" s="1"/>
      <c r="COE163" s="1"/>
      <c r="COF163" s="1"/>
      <c r="COG163" s="1"/>
      <c r="COH163" s="1"/>
      <c r="COI163" s="1"/>
      <c r="COJ163" s="1"/>
      <c r="COK163" s="1"/>
      <c r="COL163" s="1"/>
      <c r="COM163" s="1"/>
      <c r="CON163" s="1"/>
      <c r="COO163" s="1"/>
      <c r="COP163" s="1"/>
      <c r="COQ163" s="1"/>
      <c r="COR163" s="1"/>
      <c r="COS163" s="1"/>
      <c r="COT163" s="1"/>
      <c r="COU163" s="1"/>
      <c r="COV163" s="1"/>
      <c r="COW163" s="1"/>
      <c r="COX163" s="1"/>
      <c r="COY163" s="1"/>
      <c r="COZ163" s="1"/>
      <c r="CPA163" s="1"/>
      <c r="CPB163" s="1"/>
      <c r="CPC163" s="1"/>
      <c r="CPD163" s="1"/>
      <c r="CPE163" s="1"/>
      <c r="CPF163" s="1"/>
      <c r="CPG163" s="1"/>
      <c r="CPH163" s="1"/>
      <c r="CPI163" s="1"/>
      <c r="CPJ163" s="1"/>
      <c r="CPK163" s="1"/>
      <c r="CPL163" s="1"/>
      <c r="CPM163" s="1"/>
      <c r="CPN163" s="1"/>
      <c r="CPO163" s="1"/>
      <c r="CPP163" s="1"/>
      <c r="CPQ163" s="1"/>
      <c r="CPR163" s="1"/>
      <c r="CPS163" s="1"/>
      <c r="CPT163" s="1"/>
      <c r="CPU163" s="1"/>
      <c r="CPV163" s="1"/>
      <c r="CPW163" s="1"/>
      <c r="CPX163" s="1"/>
      <c r="CPY163" s="1"/>
      <c r="CPZ163" s="1"/>
      <c r="CQA163" s="1"/>
      <c r="CQB163" s="1"/>
      <c r="CQC163" s="1"/>
      <c r="CQD163" s="1"/>
      <c r="CQE163" s="1"/>
      <c r="CQF163" s="1"/>
      <c r="CQG163" s="1"/>
      <c r="CQH163" s="1"/>
      <c r="CQI163" s="1"/>
      <c r="CQJ163" s="1"/>
      <c r="CQK163" s="1"/>
      <c r="CQL163" s="1"/>
      <c r="CQM163" s="1"/>
      <c r="CQN163" s="1"/>
      <c r="CQO163" s="1"/>
      <c r="CQP163" s="1"/>
      <c r="CQQ163" s="1"/>
      <c r="CQR163" s="1"/>
      <c r="CQS163" s="1"/>
      <c r="CQT163" s="1"/>
      <c r="CQU163" s="1"/>
      <c r="CQV163" s="1"/>
      <c r="CQW163" s="1"/>
      <c r="CQX163" s="1"/>
      <c r="CQY163" s="1"/>
      <c r="CQZ163" s="1"/>
      <c r="CRA163" s="1"/>
      <c r="CRB163" s="1"/>
      <c r="CRC163" s="1"/>
      <c r="CRD163" s="1"/>
      <c r="CRE163" s="1"/>
    </row>
    <row r="164" s="5" customFormat="1" ht="96" customHeight="1" spans="1:1024 1025:2501">
      <c r="A164" s="28">
        <v>10</v>
      </c>
      <c r="B164" s="29" t="s">
        <v>620</v>
      </c>
      <c r="C164" s="29" t="s">
        <v>34</v>
      </c>
      <c r="D164" s="29" t="s">
        <v>589</v>
      </c>
      <c r="E164" s="34" t="s">
        <v>621</v>
      </c>
      <c r="F164" s="29" t="s">
        <v>622</v>
      </c>
      <c r="G164" s="29">
        <v>20000</v>
      </c>
      <c r="H164" s="29">
        <v>2000</v>
      </c>
      <c r="I164" s="34" t="s">
        <v>623</v>
      </c>
      <c r="J164" s="29" t="s">
        <v>38</v>
      </c>
      <c r="K164" s="29" t="s">
        <v>597</v>
      </c>
      <c r="L164" s="29" t="s">
        <v>78</v>
      </c>
      <c r="M164" s="32" t="s">
        <v>60</v>
      </c>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c r="AML164" s="1"/>
      <c r="AMM164" s="1"/>
      <c r="AMN164" s="1"/>
      <c r="AMO164" s="1"/>
      <c r="AMP164" s="1"/>
      <c r="AMQ164" s="1"/>
      <c r="AMR164" s="1"/>
      <c r="AMS164" s="1"/>
      <c r="AMT164" s="1"/>
      <c r="AMU164" s="1"/>
      <c r="AMV164" s="1"/>
      <c r="AMW164" s="1"/>
      <c r="AMX164" s="1"/>
      <c r="AMY164" s="1"/>
      <c r="AMZ164" s="1"/>
      <c r="ANA164" s="1"/>
      <c r="ANB164" s="1"/>
      <c r="ANC164" s="1"/>
      <c r="AND164" s="1"/>
      <c r="ANE164" s="1"/>
      <c r="ANF164" s="1"/>
      <c r="ANG164" s="1"/>
      <c r="ANH164" s="1"/>
      <c r="ANI164" s="1"/>
      <c r="ANJ164" s="1"/>
      <c r="ANK164" s="1"/>
      <c r="ANL164" s="1"/>
      <c r="ANM164" s="1"/>
      <c r="ANN164" s="1"/>
      <c r="ANO164" s="1"/>
      <c r="ANP164" s="1"/>
      <c r="ANQ164" s="1"/>
      <c r="ANR164" s="1"/>
      <c r="ANS164" s="1"/>
      <c r="ANT164" s="1"/>
      <c r="ANU164" s="1"/>
      <c r="ANV164" s="1"/>
      <c r="ANW164" s="1"/>
      <c r="ANX164" s="1"/>
      <c r="ANY164" s="1"/>
      <c r="ANZ164" s="1"/>
      <c r="AOA164" s="1"/>
      <c r="AOB164" s="1"/>
      <c r="AOC164" s="1"/>
      <c r="AOD164" s="1"/>
      <c r="AOE164" s="1"/>
      <c r="AOF164" s="1"/>
      <c r="AOG164" s="1"/>
      <c r="AOH164" s="1"/>
      <c r="AOI164" s="1"/>
      <c r="AOJ164" s="1"/>
      <c r="AOK164" s="1"/>
      <c r="AOL164" s="1"/>
      <c r="AOM164" s="1"/>
      <c r="AON164" s="1"/>
      <c r="AOO164" s="1"/>
      <c r="AOP164" s="1"/>
      <c r="AOQ164" s="1"/>
      <c r="AOR164" s="1"/>
      <c r="AOS164" s="1"/>
      <c r="AOT164" s="1"/>
      <c r="AOU164" s="1"/>
      <c r="AOV164" s="1"/>
      <c r="AOW164" s="1"/>
      <c r="AOX164" s="1"/>
      <c r="AOY164" s="1"/>
      <c r="AOZ164" s="1"/>
      <c r="APA164" s="1"/>
      <c r="APB164" s="1"/>
      <c r="APC164" s="1"/>
      <c r="APD164" s="1"/>
      <c r="APE164" s="1"/>
      <c r="APF164" s="1"/>
      <c r="APG164" s="1"/>
      <c r="APH164" s="1"/>
      <c r="API164" s="1"/>
      <c r="APJ164" s="1"/>
      <c r="APK164" s="1"/>
      <c r="APL164" s="1"/>
      <c r="APM164" s="1"/>
      <c r="APN164" s="1"/>
      <c r="APO164" s="1"/>
      <c r="APP164" s="1"/>
      <c r="APQ164" s="1"/>
      <c r="APR164" s="1"/>
      <c r="APS164" s="1"/>
      <c r="APT164" s="1"/>
      <c r="APU164" s="1"/>
      <c r="APV164" s="1"/>
      <c r="APW164" s="1"/>
      <c r="APX164" s="1"/>
      <c r="APY164" s="1"/>
      <c r="APZ164" s="1"/>
      <c r="AQA164" s="1"/>
      <c r="AQB164" s="1"/>
      <c r="AQC164" s="1"/>
      <c r="AQD164" s="1"/>
      <c r="AQE164" s="1"/>
      <c r="AQF164" s="1"/>
      <c r="AQG164" s="1"/>
      <c r="AQH164" s="1"/>
      <c r="AQI164" s="1"/>
      <c r="AQJ164" s="1"/>
      <c r="AQK164" s="1"/>
      <c r="AQL164" s="1"/>
      <c r="AQM164" s="1"/>
      <c r="AQN164" s="1"/>
      <c r="AQO164" s="1"/>
      <c r="AQP164" s="1"/>
      <c r="AQQ164" s="1"/>
      <c r="AQR164" s="1"/>
      <c r="AQS164" s="1"/>
      <c r="AQT164" s="1"/>
      <c r="AQU164" s="1"/>
      <c r="AQV164" s="1"/>
      <c r="AQW164" s="1"/>
      <c r="AQX164" s="1"/>
      <c r="AQY164" s="1"/>
      <c r="AQZ164" s="1"/>
      <c r="ARA164" s="1"/>
      <c r="ARB164" s="1"/>
      <c r="ARC164" s="1"/>
      <c r="ARD164" s="1"/>
      <c r="ARE164" s="1"/>
      <c r="ARF164" s="1"/>
      <c r="ARG164" s="1"/>
      <c r="ARH164" s="1"/>
      <c r="ARI164" s="1"/>
      <c r="ARJ164" s="1"/>
      <c r="ARK164" s="1"/>
      <c r="ARL164" s="1"/>
      <c r="ARM164" s="1"/>
      <c r="ARN164" s="1"/>
      <c r="ARO164" s="1"/>
      <c r="ARP164" s="1"/>
      <c r="ARQ164" s="1"/>
      <c r="ARR164" s="1"/>
      <c r="ARS164" s="1"/>
      <c r="ART164" s="1"/>
      <c r="ARU164" s="1"/>
      <c r="ARV164" s="1"/>
      <c r="ARW164" s="1"/>
      <c r="ARX164" s="1"/>
      <c r="ARY164" s="1"/>
      <c r="ARZ164" s="1"/>
      <c r="ASA164" s="1"/>
      <c r="ASB164" s="1"/>
      <c r="ASC164" s="1"/>
      <c r="ASD164" s="1"/>
      <c r="ASE164" s="1"/>
      <c r="ASF164" s="1"/>
      <c r="ASG164" s="1"/>
      <c r="ASH164" s="1"/>
      <c r="ASI164" s="1"/>
      <c r="ASJ164" s="1"/>
      <c r="ASK164" s="1"/>
      <c r="ASL164" s="1"/>
      <c r="ASM164" s="1"/>
      <c r="ASN164" s="1"/>
      <c r="ASO164" s="1"/>
      <c r="ASP164" s="1"/>
      <c r="ASQ164" s="1"/>
      <c r="ASR164" s="1"/>
      <c r="ASS164" s="1"/>
      <c r="AST164" s="1"/>
      <c r="ASU164" s="1"/>
      <c r="ASV164" s="1"/>
      <c r="ASW164" s="1"/>
      <c r="ASX164" s="1"/>
      <c r="ASY164" s="1"/>
      <c r="ASZ164" s="1"/>
      <c r="ATA164" s="1"/>
      <c r="ATB164" s="1"/>
      <c r="ATC164" s="1"/>
      <c r="ATD164" s="1"/>
      <c r="ATE164" s="1"/>
      <c r="ATF164" s="1"/>
      <c r="ATG164" s="1"/>
      <c r="ATH164" s="1"/>
      <c r="ATI164" s="1"/>
      <c r="ATJ164" s="1"/>
      <c r="ATK164" s="1"/>
      <c r="ATL164" s="1"/>
      <c r="ATM164" s="1"/>
      <c r="ATN164" s="1"/>
      <c r="ATO164" s="1"/>
      <c r="ATP164" s="1"/>
      <c r="ATQ164" s="1"/>
      <c r="ATR164" s="1"/>
      <c r="ATS164" s="1"/>
      <c r="ATT164" s="1"/>
      <c r="ATU164" s="1"/>
      <c r="ATV164" s="1"/>
      <c r="ATW164" s="1"/>
      <c r="ATX164" s="1"/>
      <c r="ATY164" s="1"/>
      <c r="ATZ164" s="1"/>
      <c r="AUA164" s="1"/>
      <c r="AUB164" s="1"/>
      <c r="AUC164" s="1"/>
      <c r="AUD164" s="1"/>
      <c r="AUE164" s="1"/>
      <c r="AUF164" s="1"/>
      <c r="AUG164" s="1"/>
      <c r="AUH164" s="1"/>
      <c r="AUI164" s="1"/>
      <c r="AUJ164" s="1"/>
      <c r="AUK164" s="1"/>
      <c r="AUL164" s="1"/>
      <c r="AUM164" s="1"/>
      <c r="AUN164" s="1"/>
      <c r="AUO164" s="1"/>
      <c r="AUP164" s="1"/>
      <c r="AUQ164" s="1"/>
      <c r="AUR164" s="1"/>
      <c r="AUS164" s="1"/>
      <c r="AUT164" s="1"/>
      <c r="AUU164" s="1"/>
      <c r="AUV164" s="1"/>
      <c r="AUW164" s="1"/>
      <c r="AUX164" s="1"/>
      <c r="AUY164" s="1"/>
      <c r="AUZ164" s="1"/>
      <c r="AVA164" s="1"/>
      <c r="AVB164" s="1"/>
      <c r="AVC164" s="1"/>
      <c r="AVD164" s="1"/>
      <c r="AVE164" s="1"/>
      <c r="AVF164" s="1"/>
      <c r="AVG164" s="1"/>
      <c r="AVH164" s="1"/>
      <c r="AVI164" s="1"/>
      <c r="AVJ164" s="1"/>
      <c r="AVK164" s="1"/>
      <c r="AVL164" s="1"/>
      <c r="AVM164" s="1"/>
      <c r="AVN164" s="1"/>
      <c r="AVO164" s="1"/>
      <c r="AVP164" s="1"/>
      <c r="AVQ164" s="1"/>
      <c r="AVR164" s="1"/>
      <c r="AVS164" s="1"/>
      <c r="AVT164" s="1"/>
      <c r="AVU164" s="1"/>
      <c r="AVV164" s="1"/>
      <c r="AVW164" s="1"/>
      <c r="AVX164" s="1"/>
      <c r="AVY164" s="1"/>
      <c r="AVZ164" s="1"/>
      <c r="AWA164" s="1"/>
      <c r="AWB164" s="1"/>
      <c r="AWC164" s="1"/>
      <c r="AWD164" s="1"/>
      <c r="AWE164" s="1"/>
      <c r="AWF164" s="1"/>
      <c r="AWG164" s="1"/>
      <c r="AWH164" s="1"/>
      <c r="AWI164" s="1"/>
      <c r="AWJ164" s="1"/>
      <c r="AWK164" s="1"/>
      <c r="AWL164" s="1"/>
      <c r="AWM164" s="1"/>
      <c r="AWN164" s="1"/>
      <c r="AWO164" s="1"/>
      <c r="AWP164" s="1"/>
      <c r="AWQ164" s="1"/>
      <c r="AWR164" s="1"/>
      <c r="AWS164" s="1"/>
      <c r="AWT164" s="1"/>
      <c r="AWU164" s="1"/>
      <c r="AWV164" s="1"/>
      <c r="AWW164" s="1"/>
      <c r="AWX164" s="1"/>
      <c r="AWY164" s="1"/>
      <c r="AWZ164" s="1"/>
      <c r="AXA164" s="1"/>
      <c r="AXB164" s="1"/>
      <c r="AXC164" s="1"/>
      <c r="AXD164" s="1"/>
      <c r="AXE164" s="1"/>
      <c r="AXF164" s="1"/>
      <c r="AXG164" s="1"/>
      <c r="AXH164" s="1"/>
      <c r="AXI164" s="1"/>
      <c r="AXJ164" s="1"/>
      <c r="AXK164" s="1"/>
      <c r="AXL164" s="1"/>
      <c r="AXM164" s="1"/>
      <c r="AXN164" s="1"/>
      <c r="AXO164" s="1"/>
      <c r="AXP164" s="1"/>
      <c r="AXQ164" s="1"/>
      <c r="AXR164" s="1"/>
      <c r="AXS164" s="1"/>
      <c r="AXT164" s="1"/>
      <c r="AXU164" s="1"/>
      <c r="AXV164" s="1"/>
      <c r="AXW164" s="1"/>
      <c r="AXX164" s="1"/>
      <c r="AXY164" s="1"/>
      <c r="AXZ164" s="1"/>
      <c r="AYA164" s="1"/>
      <c r="AYB164" s="1"/>
      <c r="AYC164" s="1"/>
      <c r="AYD164" s="1"/>
      <c r="AYE164" s="1"/>
      <c r="AYF164" s="1"/>
      <c r="AYG164" s="1"/>
      <c r="AYH164" s="1"/>
      <c r="AYI164" s="1"/>
      <c r="AYJ164" s="1"/>
      <c r="AYK164" s="1"/>
      <c r="AYL164" s="1"/>
      <c r="AYM164" s="1"/>
      <c r="AYN164" s="1"/>
      <c r="AYO164" s="1"/>
      <c r="AYP164" s="1"/>
      <c r="AYQ164" s="1"/>
      <c r="AYR164" s="1"/>
      <c r="AYS164" s="1"/>
      <c r="AYT164" s="1"/>
      <c r="AYU164" s="1"/>
      <c r="AYV164" s="1"/>
      <c r="AYW164" s="1"/>
      <c r="AYX164" s="1"/>
      <c r="AYY164" s="1"/>
      <c r="AYZ164" s="1"/>
      <c r="AZA164" s="1"/>
      <c r="AZB164" s="1"/>
      <c r="AZC164" s="1"/>
      <c r="AZD164" s="1"/>
      <c r="AZE164" s="1"/>
      <c r="AZF164" s="1"/>
      <c r="AZG164" s="1"/>
      <c r="AZH164" s="1"/>
      <c r="AZI164" s="1"/>
      <c r="AZJ164" s="1"/>
      <c r="AZK164" s="1"/>
      <c r="AZL164" s="1"/>
      <c r="AZM164" s="1"/>
      <c r="AZN164" s="1"/>
      <c r="AZO164" s="1"/>
      <c r="AZP164" s="1"/>
      <c r="AZQ164" s="1"/>
      <c r="AZR164" s="1"/>
      <c r="AZS164" s="1"/>
      <c r="AZT164" s="1"/>
      <c r="AZU164" s="1"/>
      <c r="AZV164" s="1"/>
      <c r="AZW164" s="1"/>
      <c r="AZX164" s="1"/>
      <c r="AZY164" s="1"/>
      <c r="AZZ164" s="1"/>
      <c r="BAA164" s="1"/>
      <c r="BAB164" s="1"/>
      <c r="BAC164" s="1"/>
      <c r="BAD164" s="1"/>
      <c r="BAE164" s="1"/>
      <c r="BAF164" s="1"/>
      <c r="BAG164" s="1"/>
      <c r="BAH164" s="1"/>
      <c r="BAI164" s="1"/>
      <c r="BAJ164" s="1"/>
      <c r="BAK164" s="1"/>
      <c r="BAL164" s="1"/>
      <c r="BAM164" s="1"/>
      <c r="BAN164" s="1"/>
      <c r="BAO164" s="1"/>
      <c r="BAP164" s="1"/>
      <c r="BAQ164" s="1"/>
      <c r="BAR164" s="1"/>
      <c r="BAS164" s="1"/>
      <c r="BAT164" s="1"/>
      <c r="BAU164" s="1"/>
      <c r="BAV164" s="1"/>
      <c r="BAW164" s="1"/>
      <c r="BAX164" s="1"/>
      <c r="BAY164" s="1"/>
      <c r="BAZ164" s="1"/>
      <c r="BBA164" s="1"/>
      <c r="BBB164" s="1"/>
      <c r="BBC164" s="1"/>
      <c r="BBD164" s="1"/>
      <c r="BBE164" s="1"/>
      <c r="BBF164" s="1"/>
      <c r="BBG164" s="1"/>
      <c r="BBH164" s="1"/>
      <c r="BBI164" s="1"/>
      <c r="BBJ164" s="1"/>
      <c r="BBK164" s="1"/>
      <c r="BBL164" s="1"/>
      <c r="BBM164" s="1"/>
      <c r="BBN164" s="1"/>
      <c r="BBO164" s="1"/>
      <c r="BBP164" s="1"/>
      <c r="BBQ164" s="1"/>
      <c r="BBR164" s="1"/>
      <c r="BBS164" s="1"/>
      <c r="BBT164" s="1"/>
      <c r="BBU164" s="1"/>
      <c r="BBV164" s="1"/>
      <c r="BBW164" s="1"/>
      <c r="BBX164" s="1"/>
      <c r="BBY164" s="1"/>
      <c r="BBZ164" s="1"/>
      <c r="BCA164" s="1"/>
      <c r="BCB164" s="1"/>
      <c r="BCC164" s="1"/>
      <c r="BCD164" s="1"/>
      <c r="BCE164" s="1"/>
      <c r="BCF164" s="1"/>
      <c r="BCG164" s="1"/>
      <c r="BCH164" s="1"/>
      <c r="BCI164" s="1"/>
      <c r="BCJ164" s="1"/>
      <c r="BCK164" s="1"/>
      <c r="BCL164" s="1"/>
      <c r="BCM164" s="1"/>
      <c r="BCN164" s="1"/>
      <c r="BCO164" s="1"/>
      <c r="BCP164" s="1"/>
      <c r="BCQ164" s="1"/>
      <c r="BCR164" s="1"/>
      <c r="BCS164" s="1"/>
      <c r="BCT164" s="1"/>
      <c r="BCU164" s="1"/>
      <c r="BCV164" s="1"/>
      <c r="BCW164" s="1"/>
      <c r="BCX164" s="1"/>
      <c r="BCY164" s="1"/>
      <c r="BCZ164" s="1"/>
      <c r="BDA164" s="1"/>
      <c r="BDB164" s="1"/>
      <c r="BDC164" s="1"/>
      <c r="BDD164" s="1"/>
      <c r="BDE164" s="1"/>
      <c r="BDF164" s="1"/>
      <c r="BDG164" s="1"/>
      <c r="BDH164" s="1"/>
      <c r="BDI164" s="1"/>
      <c r="BDJ164" s="1"/>
      <c r="BDK164" s="1"/>
      <c r="BDL164" s="1"/>
      <c r="BDM164" s="1"/>
      <c r="BDN164" s="1"/>
      <c r="BDO164" s="1"/>
      <c r="BDP164" s="1"/>
      <c r="BDQ164" s="1"/>
      <c r="BDR164" s="1"/>
      <c r="BDS164" s="1"/>
      <c r="BDT164" s="1"/>
      <c r="BDU164" s="1"/>
      <c r="BDV164" s="1"/>
      <c r="BDW164" s="1"/>
      <c r="BDX164" s="1"/>
      <c r="BDY164" s="1"/>
      <c r="BDZ164" s="1"/>
      <c r="BEA164" s="1"/>
      <c r="BEB164" s="1"/>
      <c r="BEC164" s="1"/>
      <c r="BED164" s="1"/>
      <c r="BEE164" s="1"/>
      <c r="BEF164" s="1"/>
      <c r="BEG164" s="1"/>
      <c r="BEH164" s="1"/>
      <c r="BEI164" s="1"/>
      <c r="BEJ164" s="1"/>
      <c r="BEK164" s="1"/>
      <c r="BEL164" s="1"/>
      <c r="BEM164" s="1"/>
      <c r="BEN164" s="1"/>
      <c r="BEO164" s="1"/>
      <c r="BEP164" s="1"/>
      <c r="BEQ164" s="1"/>
      <c r="BER164" s="1"/>
      <c r="BES164" s="1"/>
      <c r="BET164" s="1"/>
      <c r="BEU164" s="1"/>
      <c r="BEV164" s="1"/>
      <c r="BEW164" s="1"/>
      <c r="BEX164" s="1"/>
      <c r="BEY164" s="1"/>
      <c r="BEZ164" s="1"/>
      <c r="BFA164" s="1"/>
      <c r="BFB164" s="1"/>
      <c r="BFC164" s="1"/>
      <c r="BFD164" s="1"/>
      <c r="BFE164" s="1"/>
      <c r="BFF164" s="1"/>
      <c r="BFG164" s="1"/>
      <c r="BFH164" s="1"/>
      <c r="BFI164" s="1"/>
      <c r="BFJ164" s="1"/>
      <c r="BFK164" s="1"/>
      <c r="BFL164" s="1"/>
      <c r="BFM164" s="1"/>
      <c r="BFN164" s="1"/>
      <c r="BFO164" s="1"/>
      <c r="BFP164" s="1"/>
      <c r="BFQ164" s="1"/>
      <c r="BFR164" s="1"/>
      <c r="BFS164" s="1"/>
      <c r="BFT164" s="1"/>
      <c r="BFU164" s="1"/>
      <c r="BFV164" s="1"/>
      <c r="BFW164" s="1"/>
      <c r="BFX164" s="1"/>
      <c r="BFY164" s="1"/>
      <c r="BFZ164" s="1"/>
      <c r="BGA164" s="1"/>
      <c r="BGB164" s="1"/>
      <c r="BGC164" s="1"/>
      <c r="BGD164" s="1"/>
      <c r="BGE164" s="1"/>
      <c r="BGF164" s="1"/>
      <c r="BGG164" s="1"/>
      <c r="BGH164" s="1"/>
      <c r="BGI164" s="1"/>
      <c r="BGJ164" s="1"/>
      <c r="BGK164" s="1"/>
      <c r="BGL164" s="1"/>
      <c r="BGM164" s="1"/>
      <c r="BGN164" s="1"/>
      <c r="BGO164" s="1"/>
      <c r="BGP164" s="1"/>
      <c r="BGQ164" s="1"/>
      <c r="BGR164" s="1"/>
      <c r="BGS164" s="1"/>
      <c r="BGT164" s="1"/>
      <c r="BGU164" s="1"/>
      <c r="BGV164" s="1"/>
      <c r="BGW164" s="1"/>
      <c r="BGX164" s="1"/>
      <c r="BGY164" s="1"/>
      <c r="BGZ164" s="1"/>
      <c r="BHA164" s="1"/>
      <c r="BHB164" s="1"/>
      <c r="BHC164" s="1"/>
      <c r="BHD164" s="1"/>
      <c r="BHE164" s="1"/>
      <c r="BHF164" s="1"/>
      <c r="BHG164" s="1"/>
      <c r="BHH164" s="1"/>
      <c r="BHI164" s="1"/>
      <c r="BHJ164" s="1"/>
      <c r="BHK164" s="1"/>
      <c r="BHL164" s="1"/>
      <c r="BHM164" s="1"/>
      <c r="BHN164" s="1"/>
      <c r="BHO164" s="1"/>
      <c r="BHP164" s="1"/>
      <c r="BHQ164" s="1"/>
      <c r="BHR164" s="1"/>
      <c r="BHS164" s="1"/>
      <c r="BHT164" s="1"/>
      <c r="BHU164" s="1"/>
      <c r="BHV164" s="1"/>
      <c r="BHW164" s="1"/>
      <c r="BHX164" s="1"/>
      <c r="BHY164" s="1"/>
      <c r="BHZ164" s="1"/>
      <c r="BIA164" s="1"/>
      <c r="BIB164" s="1"/>
      <c r="BIC164" s="1"/>
      <c r="BID164" s="1"/>
      <c r="BIE164" s="1"/>
      <c r="BIF164" s="1"/>
      <c r="BIG164" s="1"/>
      <c r="BIH164" s="1"/>
      <c r="BII164" s="1"/>
      <c r="BIJ164" s="1"/>
      <c r="BIK164" s="1"/>
      <c r="BIL164" s="1"/>
      <c r="BIM164" s="1"/>
      <c r="BIN164" s="1"/>
      <c r="BIO164" s="1"/>
      <c r="BIP164" s="1"/>
      <c r="BIQ164" s="1"/>
      <c r="BIR164" s="1"/>
      <c r="BIS164" s="1"/>
      <c r="BIT164" s="1"/>
      <c r="BIU164" s="1"/>
      <c r="BIV164" s="1"/>
      <c r="BIW164" s="1"/>
      <c r="BIX164" s="1"/>
      <c r="BIY164" s="1"/>
      <c r="BIZ164" s="1"/>
      <c r="BJA164" s="1"/>
      <c r="BJB164" s="1"/>
      <c r="BJC164" s="1"/>
      <c r="BJD164" s="1"/>
      <c r="BJE164" s="1"/>
      <c r="BJF164" s="1"/>
      <c r="BJG164" s="1"/>
      <c r="BJH164" s="1"/>
      <c r="BJI164" s="1"/>
      <c r="BJJ164" s="1"/>
      <c r="BJK164" s="1"/>
      <c r="BJL164" s="1"/>
      <c r="BJM164" s="1"/>
      <c r="BJN164" s="1"/>
      <c r="BJO164" s="1"/>
      <c r="BJP164" s="1"/>
      <c r="BJQ164" s="1"/>
      <c r="BJR164" s="1"/>
      <c r="BJS164" s="1"/>
      <c r="BJT164" s="1"/>
      <c r="BJU164" s="1"/>
      <c r="BJV164" s="1"/>
      <c r="BJW164" s="1"/>
      <c r="BJX164" s="1"/>
      <c r="BJY164" s="1"/>
      <c r="BJZ164" s="1"/>
      <c r="BKA164" s="1"/>
      <c r="BKB164" s="1"/>
      <c r="BKC164" s="1"/>
      <c r="BKD164" s="1"/>
      <c r="BKE164" s="1"/>
      <c r="BKF164" s="1"/>
      <c r="BKG164" s="1"/>
      <c r="BKH164" s="1"/>
      <c r="BKI164" s="1"/>
      <c r="BKJ164" s="1"/>
      <c r="BKK164" s="1"/>
      <c r="BKL164" s="1"/>
      <c r="BKM164" s="1"/>
      <c r="BKN164" s="1"/>
      <c r="BKO164" s="1"/>
      <c r="BKP164" s="1"/>
      <c r="BKQ164" s="1"/>
      <c r="BKR164" s="1"/>
      <c r="BKS164" s="1"/>
      <c r="BKT164" s="1"/>
      <c r="BKU164" s="1"/>
      <c r="BKV164" s="1"/>
      <c r="BKW164" s="1"/>
      <c r="BKX164" s="1"/>
      <c r="BKY164" s="1"/>
      <c r="BKZ164" s="1"/>
      <c r="BLA164" s="1"/>
      <c r="BLB164" s="1"/>
      <c r="BLC164" s="1"/>
      <c r="BLD164" s="1"/>
      <c r="BLE164" s="1"/>
      <c r="BLF164" s="1"/>
      <c r="BLG164" s="1"/>
      <c r="BLH164" s="1"/>
      <c r="BLI164" s="1"/>
      <c r="BLJ164" s="1"/>
      <c r="BLK164" s="1"/>
      <c r="BLL164" s="1"/>
      <c r="BLM164" s="1"/>
      <c r="BLN164" s="1"/>
      <c r="BLO164" s="1"/>
      <c r="BLP164" s="1"/>
      <c r="BLQ164" s="1"/>
      <c r="BLR164" s="1"/>
      <c r="BLS164" s="1"/>
      <c r="BLT164" s="1"/>
      <c r="BLU164" s="1"/>
      <c r="BLV164" s="1"/>
      <c r="BLW164" s="1"/>
      <c r="BLX164" s="1"/>
      <c r="BLY164" s="1"/>
      <c r="BLZ164" s="1"/>
      <c r="BMA164" s="1"/>
      <c r="BMB164" s="1"/>
      <c r="BMC164" s="1"/>
      <c r="BMD164" s="1"/>
      <c r="BME164" s="1"/>
      <c r="BMF164" s="1"/>
      <c r="BMG164" s="1"/>
      <c r="BMH164" s="1"/>
      <c r="BMI164" s="1"/>
      <c r="BMJ164" s="1"/>
      <c r="BMK164" s="1"/>
      <c r="BML164" s="1"/>
      <c r="BMM164" s="1"/>
      <c r="BMN164" s="1"/>
      <c r="BMO164" s="1"/>
      <c r="BMP164" s="1"/>
      <c r="BMQ164" s="1"/>
      <c r="BMR164" s="1"/>
      <c r="BMS164" s="1"/>
      <c r="BMT164" s="1"/>
      <c r="BMU164" s="1"/>
      <c r="BMV164" s="1"/>
      <c r="BMW164" s="1"/>
      <c r="BMX164" s="1"/>
      <c r="BMY164" s="1"/>
      <c r="BMZ164" s="1"/>
      <c r="BNA164" s="1"/>
      <c r="BNB164" s="1"/>
      <c r="BNC164" s="1"/>
      <c r="BND164" s="1"/>
      <c r="BNE164" s="1"/>
      <c r="BNF164" s="1"/>
      <c r="BNG164" s="1"/>
      <c r="BNH164" s="1"/>
      <c r="BNI164" s="1"/>
      <c r="BNJ164" s="1"/>
      <c r="BNK164" s="1"/>
      <c r="BNL164" s="1"/>
      <c r="BNM164" s="1"/>
      <c r="BNN164" s="1"/>
      <c r="BNO164" s="1"/>
      <c r="BNP164" s="1"/>
      <c r="BNQ164" s="1"/>
      <c r="BNR164" s="1"/>
      <c r="BNS164" s="1"/>
      <c r="BNT164" s="1"/>
      <c r="BNU164" s="1"/>
      <c r="BNV164" s="1"/>
      <c r="BNW164" s="1"/>
      <c r="BNX164" s="1"/>
      <c r="BNY164" s="1"/>
      <c r="BNZ164" s="1"/>
      <c r="BOA164" s="1"/>
      <c r="BOB164" s="1"/>
      <c r="BOC164" s="1"/>
      <c r="BOD164" s="1"/>
      <c r="BOE164" s="1"/>
      <c r="BOF164" s="1"/>
      <c r="BOG164" s="1"/>
      <c r="BOH164" s="1"/>
      <c r="BOI164" s="1"/>
      <c r="BOJ164" s="1"/>
      <c r="BOK164" s="1"/>
      <c r="BOL164" s="1"/>
      <c r="BOM164" s="1"/>
      <c r="BON164" s="1"/>
      <c r="BOO164" s="1"/>
      <c r="BOP164" s="1"/>
      <c r="BOQ164" s="1"/>
      <c r="BOR164" s="1"/>
      <c r="BOS164" s="1"/>
      <c r="BOT164" s="1"/>
      <c r="BOU164" s="1"/>
      <c r="BOV164" s="1"/>
      <c r="BOW164" s="1"/>
      <c r="BOX164" s="1"/>
      <c r="BOY164" s="1"/>
      <c r="BOZ164" s="1"/>
      <c r="BPA164" s="1"/>
      <c r="BPB164" s="1"/>
      <c r="BPC164" s="1"/>
      <c r="BPD164" s="1"/>
      <c r="BPE164" s="1"/>
      <c r="BPF164" s="1"/>
      <c r="BPG164" s="1"/>
      <c r="BPH164" s="1"/>
      <c r="BPI164" s="1"/>
      <c r="BPJ164" s="1"/>
      <c r="BPK164" s="1"/>
      <c r="BPL164" s="1"/>
      <c r="BPM164" s="1"/>
      <c r="BPN164" s="1"/>
      <c r="BPO164" s="1"/>
      <c r="BPP164" s="1"/>
      <c r="BPQ164" s="1"/>
      <c r="BPR164" s="1"/>
      <c r="BPS164" s="1"/>
      <c r="BPT164" s="1"/>
      <c r="BPU164" s="1"/>
      <c r="BPV164" s="1"/>
      <c r="BPW164" s="1"/>
      <c r="BPX164" s="1"/>
      <c r="BPY164" s="1"/>
      <c r="BPZ164" s="1"/>
      <c r="BQA164" s="1"/>
      <c r="BQB164" s="1"/>
      <c r="BQC164" s="1"/>
      <c r="BQD164" s="1"/>
      <c r="BQE164" s="1"/>
      <c r="BQF164" s="1"/>
      <c r="BQG164" s="1"/>
      <c r="BQH164" s="1"/>
      <c r="BQI164" s="1"/>
      <c r="BQJ164" s="1"/>
      <c r="BQK164" s="1"/>
      <c r="BQL164" s="1"/>
      <c r="BQM164" s="1"/>
      <c r="BQN164" s="1"/>
      <c r="BQO164" s="1"/>
      <c r="BQP164" s="1"/>
      <c r="BQQ164" s="1"/>
      <c r="BQR164" s="1"/>
      <c r="BQS164" s="1"/>
      <c r="BQT164" s="1"/>
      <c r="BQU164" s="1"/>
      <c r="BQV164" s="1"/>
      <c r="BQW164" s="1"/>
      <c r="BQX164" s="1"/>
      <c r="BQY164" s="1"/>
      <c r="BQZ164" s="1"/>
      <c r="BRA164" s="1"/>
      <c r="BRB164" s="1"/>
      <c r="BRC164" s="1"/>
      <c r="BRD164" s="1"/>
      <c r="BRE164" s="1"/>
      <c r="BRF164" s="1"/>
      <c r="BRG164" s="1"/>
      <c r="BRH164" s="1"/>
      <c r="BRI164" s="1"/>
      <c r="BRJ164" s="1"/>
      <c r="BRK164" s="1"/>
      <c r="BRL164" s="1"/>
      <c r="BRM164" s="1"/>
      <c r="BRN164" s="1"/>
      <c r="BRO164" s="1"/>
      <c r="BRP164" s="1"/>
      <c r="BRQ164" s="1"/>
      <c r="BRR164" s="1"/>
      <c r="BRS164" s="1"/>
      <c r="BRT164" s="1"/>
      <c r="BRU164" s="1"/>
      <c r="BRV164" s="1"/>
      <c r="BRW164" s="1"/>
      <c r="BRX164" s="1"/>
      <c r="BRY164" s="1"/>
      <c r="BRZ164" s="1"/>
      <c r="BSA164" s="1"/>
      <c r="BSB164" s="1"/>
      <c r="BSC164" s="1"/>
      <c r="BSD164" s="1"/>
      <c r="BSE164" s="1"/>
      <c r="BSF164" s="1"/>
      <c r="BSG164" s="1"/>
      <c r="BSH164" s="1"/>
      <c r="BSI164" s="1"/>
      <c r="BSJ164" s="1"/>
      <c r="BSK164" s="1"/>
      <c r="BSL164" s="1"/>
      <c r="BSM164" s="1"/>
      <c r="BSN164" s="1"/>
      <c r="BSO164" s="1"/>
      <c r="BSP164" s="1"/>
      <c r="BSQ164" s="1"/>
      <c r="BSR164" s="1"/>
      <c r="BSS164" s="1"/>
      <c r="BST164" s="1"/>
      <c r="BSU164" s="1"/>
      <c r="BSV164" s="1"/>
      <c r="BSW164" s="1"/>
      <c r="BSX164" s="1"/>
      <c r="BSY164" s="1"/>
      <c r="BSZ164" s="1"/>
      <c r="BTA164" s="1"/>
      <c r="BTB164" s="1"/>
      <c r="BTC164" s="1"/>
      <c r="BTD164" s="1"/>
      <c r="BTE164" s="1"/>
      <c r="BTF164" s="1"/>
      <c r="BTG164" s="1"/>
      <c r="BTH164" s="1"/>
      <c r="BTI164" s="1"/>
      <c r="BTJ164" s="1"/>
      <c r="BTK164" s="1"/>
      <c r="BTL164" s="1"/>
      <c r="BTM164" s="1"/>
      <c r="BTN164" s="1"/>
      <c r="BTO164" s="1"/>
      <c r="BTP164" s="1"/>
      <c r="BTQ164" s="1"/>
      <c r="BTR164" s="1"/>
      <c r="BTS164" s="1"/>
      <c r="BTT164" s="1"/>
      <c r="BTU164" s="1"/>
      <c r="BTV164" s="1"/>
      <c r="BTW164" s="1"/>
      <c r="BTX164" s="1"/>
      <c r="BTY164" s="1"/>
      <c r="BTZ164" s="1"/>
      <c r="BUA164" s="1"/>
      <c r="BUB164" s="1"/>
      <c r="BUC164" s="1"/>
      <c r="BUD164" s="1"/>
      <c r="BUE164" s="1"/>
      <c r="BUF164" s="1"/>
      <c r="BUG164" s="1"/>
      <c r="BUH164" s="1"/>
      <c r="BUI164" s="1"/>
      <c r="BUJ164" s="1"/>
      <c r="BUK164" s="1"/>
      <c r="BUL164" s="1"/>
      <c r="BUM164" s="1"/>
      <c r="BUN164" s="1"/>
      <c r="BUO164" s="1"/>
      <c r="BUP164" s="1"/>
      <c r="BUQ164" s="1"/>
      <c r="BUR164" s="1"/>
      <c r="BUS164" s="1"/>
      <c r="BUT164" s="1"/>
      <c r="BUU164" s="1"/>
      <c r="BUV164" s="1"/>
      <c r="BUW164" s="1"/>
      <c r="BUX164" s="1"/>
      <c r="BUY164" s="1"/>
      <c r="BUZ164" s="1"/>
      <c r="BVA164" s="1"/>
      <c r="BVB164" s="1"/>
      <c r="BVC164" s="1"/>
      <c r="BVD164" s="1"/>
      <c r="BVE164" s="1"/>
      <c r="BVF164" s="1"/>
      <c r="BVG164" s="1"/>
      <c r="BVH164" s="1"/>
      <c r="BVI164" s="1"/>
      <c r="BVJ164" s="1"/>
      <c r="BVK164" s="1"/>
      <c r="BVL164" s="1"/>
      <c r="BVM164" s="1"/>
      <c r="BVN164" s="1"/>
      <c r="BVO164" s="1"/>
      <c r="BVP164" s="1"/>
      <c r="BVQ164" s="1"/>
      <c r="BVR164" s="1"/>
      <c r="BVS164" s="1"/>
      <c r="BVT164" s="1"/>
      <c r="BVU164" s="1"/>
      <c r="BVV164" s="1"/>
      <c r="BVW164" s="1"/>
      <c r="BVX164" s="1"/>
      <c r="BVY164" s="1"/>
      <c r="BVZ164" s="1"/>
      <c r="BWA164" s="1"/>
      <c r="BWB164" s="1"/>
      <c r="BWC164" s="1"/>
      <c r="BWD164" s="1"/>
      <c r="BWE164" s="1"/>
      <c r="BWF164" s="1"/>
      <c r="BWG164" s="1"/>
      <c r="BWH164" s="1"/>
      <c r="BWI164" s="1"/>
      <c r="BWJ164" s="1"/>
      <c r="BWK164" s="1"/>
      <c r="BWL164" s="1"/>
      <c r="BWM164" s="1"/>
      <c r="BWN164" s="1"/>
      <c r="BWO164" s="1"/>
      <c r="BWP164" s="1"/>
      <c r="BWQ164" s="1"/>
      <c r="BWR164" s="1"/>
      <c r="BWS164" s="1"/>
      <c r="BWT164" s="1"/>
      <c r="BWU164" s="1"/>
      <c r="BWV164" s="1"/>
      <c r="BWW164" s="1"/>
      <c r="BWX164" s="1"/>
      <c r="BWY164" s="1"/>
      <c r="BWZ164" s="1"/>
      <c r="BXA164" s="1"/>
      <c r="BXB164" s="1"/>
      <c r="BXC164" s="1"/>
      <c r="BXD164" s="1"/>
      <c r="BXE164" s="1"/>
      <c r="BXF164" s="1"/>
      <c r="BXG164" s="1"/>
      <c r="BXH164" s="1"/>
      <c r="BXI164" s="1"/>
      <c r="BXJ164" s="1"/>
      <c r="BXK164" s="1"/>
      <c r="BXL164" s="1"/>
      <c r="BXM164" s="1"/>
      <c r="BXN164" s="1"/>
      <c r="BXO164" s="1"/>
      <c r="BXP164" s="1"/>
      <c r="BXQ164" s="1"/>
      <c r="BXR164" s="1"/>
      <c r="BXS164" s="1"/>
      <c r="BXT164" s="1"/>
      <c r="BXU164" s="1"/>
      <c r="BXV164" s="1"/>
      <c r="BXW164" s="1"/>
      <c r="BXX164" s="1"/>
      <c r="BXY164" s="1"/>
      <c r="BXZ164" s="1"/>
      <c r="BYA164" s="1"/>
      <c r="BYB164" s="1"/>
      <c r="BYC164" s="1"/>
      <c r="BYD164" s="1"/>
      <c r="BYE164" s="1"/>
      <c r="BYF164" s="1"/>
      <c r="BYG164" s="1"/>
      <c r="BYH164" s="1"/>
      <c r="BYI164" s="1"/>
      <c r="BYJ164" s="1"/>
      <c r="BYK164" s="1"/>
      <c r="BYL164" s="1"/>
      <c r="BYM164" s="1"/>
      <c r="BYN164" s="1"/>
      <c r="BYO164" s="1"/>
      <c r="BYP164" s="1"/>
      <c r="BYQ164" s="1"/>
      <c r="BYR164" s="1"/>
      <c r="BYS164" s="1"/>
      <c r="BYT164" s="1"/>
      <c r="BYU164" s="1"/>
      <c r="BYV164" s="1"/>
      <c r="BYW164" s="1"/>
      <c r="BYX164" s="1"/>
      <c r="BYY164" s="1"/>
      <c r="BYZ164" s="1"/>
      <c r="BZA164" s="1"/>
      <c r="BZB164" s="1"/>
      <c r="BZC164" s="1"/>
      <c r="BZD164" s="1"/>
      <c r="BZE164" s="1"/>
      <c r="BZF164" s="1"/>
      <c r="BZG164" s="1"/>
      <c r="BZH164" s="1"/>
      <c r="BZI164" s="1"/>
      <c r="BZJ164" s="1"/>
      <c r="BZK164" s="1"/>
      <c r="BZL164" s="1"/>
      <c r="BZM164" s="1"/>
      <c r="BZN164" s="1"/>
      <c r="BZO164" s="1"/>
      <c r="BZP164" s="1"/>
      <c r="BZQ164" s="1"/>
      <c r="BZR164" s="1"/>
      <c r="BZS164" s="1"/>
      <c r="BZT164" s="1"/>
      <c r="BZU164" s="1"/>
      <c r="BZV164" s="1"/>
      <c r="BZW164" s="1"/>
      <c r="BZX164" s="1"/>
      <c r="BZY164" s="1"/>
      <c r="BZZ164" s="1"/>
      <c r="CAA164" s="1"/>
      <c r="CAB164" s="1"/>
      <c r="CAC164" s="1"/>
      <c r="CAD164" s="1"/>
      <c r="CAE164" s="1"/>
      <c r="CAF164" s="1"/>
      <c r="CAG164" s="1"/>
      <c r="CAH164" s="1"/>
      <c r="CAI164" s="1"/>
      <c r="CAJ164" s="1"/>
      <c r="CAK164" s="1"/>
      <c r="CAL164" s="1"/>
      <c r="CAM164" s="1"/>
      <c r="CAN164" s="1"/>
      <c r="CAO164" s="1"/>
      <c r="CAP164" s="1"/>
      <c r="CAQ164" s="1"/>
      <c r="CAR164" s="1"/>
      <c r="CAS164" s="1"/>
      <c r="CAT164" s="1"/>
      <c r="CAU164" s="1"/>
      <c r="CAV164" s="1"/>
      <c r="CAW164" s="1"/>
      <c r="CAX164" s="1"/>
      <c r="CAY164" s="1"/>
      <c r="CAZ164" s="1"/>
      <c r="CBA164" s="1"/>
      <c r="CBB164" s="1"/>
      <c r="CBC164" s="1"/>
      <c r="CBD164" s="1"/>
      <c r="CBE164" s="1"/>
      <c r="CBF164" s="1"/>
      <c r="CBG164" s="1"/>
      <c r="CBH164" s="1"/>
      <c r="CBI164" s="1"/>
      <c r="CBJ164" s="1"/>
      <c r="CBK164" s="1"/>
      <c r="CBL164" s="1"/>
      <c r="CBM164" s="1"/>
      <c r="CBN164" s="1"/>
      <c r="CBO164" s="1"/>
      <c r="CBP164" s="1"/>
      <c r="CBQ164" s="1"/>
      <c r="CBR164" s="1"/>
      <c r="CBS164" s="1"/>
      <c r="CBT164" s="1"/>
      <c r="CBU164" s="1"/>
      <c r="CBV164" s="1"/>
      <c r="CBW164" s="1"/>
      <c r="CBX164" s="1"/>
      <c r="CBY164" s="1"/>
      <c r="CBZ164" s="1"/>
      <c r="CCA164" s="1"/>
      <c r="CCB164" s="1"/>
      <c r="CCC164" s="1"/>
      <c r="CCD164" s="1"/>
      <c r="CCE164" s="1"/>
      <c r="CCF164" s="1"/>
      <c r="CCG164" s="1"/>
      <c r="CCH164" s="1"/>
      <c r="CCI164" s="1"/>
      <c r="CCJ164" s="1"/>
      <c r="CCK164" s="1"/>
      <c r="CCL164" s="1"/>
      <c r="CCM164" s="1"/>
      <c r="CCN164" s="1"/>
      <c r="CCO164" s="1"/>
      <c r="CCP164" s="1"/>
      <c r="CCQ164" s="1"/>
      <c r="CCR164" s="1"/>
      <c r="CCS164" s="1"/>
      <c r="CCT164" s="1"/>
      <c r="CCU164" s="1"/>
      <c r="CCV164" s="1"/>
      <c r="CCW164" s="1"/>
      <c r="CCX164" s="1"/>
      <c r="CCY164" s="1"/>
      <c r="CCZ164" s="1"/>
      <c r="CDA164" s="1"/>
      <c r="CDB164" s="1"/>
      <c r="CDC164" s="1"/>
      <c r="CDD164" s="1"/>
      <c r="CDE164" s="1"/>
      <c r="CDF164" s="1"/>
      <c r="CDG164" s="1"/>
      <c r="CDH164" s="1"/>
      <c r="CDI164" s="1"/>
      <c r="CDJ164" s="1"/>
      <c r="CDK164" s="1"/>
      <c r="CDL164" s="1"/>
      <c r="CDM164" s="1"/>
      <c r="CDN164" s="1"/>
      <c r="CDO164" s="1"/>
      <c r="CDP164" s="1"/>
      <c r="CDQ164" s="1"/>
      <c r="CDR164" s="1"/>
      <c r="CDS164" s="1"/>
      <c r="CDT164" s="1"/>
      <c r="CDU164" s="1"/>
      <c r="CDV164" s="1"/>
      <c r="CDW164" s="1"/>
      <c r="CDX164" s="1"/>
      <c r="CDY164" s="1"/>
      <c r="CDZ164" s="1"/>
      <c r="CEA164" s="1"/>
      <c r="CEB164" s="1"/>
      <c r="CEC164" s="1"/>
      <c r="CED164" s="1"/>
      <c r="CEE164" s="1"/>
      <c r="CEF164" s="1"/>
      <c r="CEG164" s="1"/>
      <c r="CEH164" s="1"/>
      <c r="CEI164" s="1"/>
      <c r="CEJ164" s="1"/>
      <c r="CEK164" s="1"/>
      <c r="CEL164" s="1"/>
      <c r="CEM164" s="1"/>
      <c r="CEN164" s="1"/>
      <c r="CEO164" s="1"/>
      <c r="CEP164" s="1"/>
      <c r="CEQ164" s="1"/>
      <c r="CER164" s="1"/>
      <c r="CES164" s="1"/>
      <c r="CET164" s="1"/>
      <c r="CEU164" s="1"/>
      <c r="CEV164" s="1"/>
      <c r="CEW164" s="1"/>
      <c r="CEX164" s="1"/>
      <c r="CEY164" s="1"/>
      <c r="CEZ164" s="1"/>
      <c r="CFA164" s="1"/>
      <c r="CFB164" s="1"/>
      <c r="CFC164" s="1"/>
      <c r="CFD164" s="1"/>
      <c r="CFE164" s="1"/>
      <c r="CFF164" s="1"/>
      <c r="CFG164" s="1"/>
      <c r="CFH164" s="1"/>
      <c r="CFI164" s="1"/>
      <c r="CFJ164" s="1"/>
      <c r="CFK164" s="1"/>
      <c r="CFL164" s="1"/>
      <c r="CFM164" s="1"/>
      <c r="CFN164" s="1"/>
      <c r="CFO164" s="1"/>
      <c r="CFP164" s="1"/>
      <c r="CFQ164" s="1"/>
      <c r="CFR164" s="1"/>
      <c r="CFS164" s="1"/>
      <c r="CFT164" s="1"/>
      <c r="CFU164" s="1"/>
      <c r="CFV164" s="1"/>
      <c r="CFW164" s="1"/>
      <c r="CFX164" s="1"/>
      <c r="CFY164" s="1"/>
      <c r="CFZ164" s="1"/>
      <c r="CGA164" s="1"/>
      <c r="CGB164" s="1"/>
      <c r="CGC164" s="1"/>
      <c r="CGD164" s="1"/>
      <c r="CGE164" s="1"/>
      <c r="CGF164" s="1"/>
      <c r="CGG164" s="1"/>
      <c r="CGH164" s="1"/>
      <c r="CGI164" s="1"/>
      <c r="CGJ164" s="1"/>
      <c r="CGK164" s="1"/>
      <c r="CGL164" s="1"/>
      <c r="CGM164" s="1"/>
      <c r="CGN164" s="1"/>
      <c r="CGO164" s="1"/>
      <c r="CGP164" s="1"/>
      <c r="CGQ164" s="1"/>
      <c r="CGR164" s="1"/>
      <c r="CGS164" s="1"/>
      <c r="CGT164" s="1"/>
      <c r="CGU164" s="1"/>
      <c r="CGV164" s="1"/>
      <c r="CGW164" s="1"/>
      <c r="CGX164" s="1"/>
      <c r="CGY164" s="1"/>
      <c r="CGZ164" s="1"/>
      <c r="CHA164" s="1"/>
      <c r="CHB164" s="1"/>
      <c r="CHC164" s="1"/>
      <c r="CHD164" s="1"/>
      <c r="CHE164" s="1"/>
      <c r="CHF164" s="1"/>
      <c r="CHG164" s="1"/>
      <c r="CHH164" s="1"/>
      <c r="CHI164" s="1"/>
      <c r="CHJ164" s="1"/>
      <c r="CHK164" s="1"/>
      <c r="CHL164" s="1"/>
      <c r="CHM164" s="1"/>
      <c r="CHN164" s="1"/>
      <c r="CHO164" s="1"/>
      <c r="CHP164" s="1"/>
      <c r="CHQ164" s="1"/>
      <c r="CHR164" s="1"/>
      <c r="CHS164" s="1"/>
      <c r="CHT164" s="1"/>
      <c r="CHU164" s="1"/>
      <c r="CHV164" s="1"/>
      <c r="CHW164" s="1"/>
      <c r="CHX164" s="1"/>
      <c r="CHY164" s="1"/>
      <c r="CHZ164" s="1"/>
      <c r="CIA164" s="1"/>
      <c r="CIB164" s="1"/>
      <c r="CIC164" s="1"/>
      <c r="CID164" s="1"/>
      <c r="CIE164" s="1"/>
      <c r="CIF164" s="1"/>
      <c r="CIG164" s="1"/>
      <c r="CIH164" s="1"/>
      <c r="CII164" s="1"/>
      <c r="CIJ164" s="1"/>
      <c r="CIK164" s="1"/>
      <c r="CIL164" s="1"/>
      <c r="CIM164" s="1"/>
      <c r="CIN164" s="1"/>
      <c r="CIO164" s="1"/>
      <c r="CIP164" s="1"/>
      <c r="CIQ164" s="1"/>
      <c r="CIR164" s="1"/>
      <c r="CIS164" s="1"/>
      <c r="CIT164" s="1"/>
      <c r="CIU164" s="1"/>
      <c r="CIV164" s="1"/>
      <c r="CIW164" s="1"/>
      <c r="CIX164" s="1"/>
      <c r="CIY164" s="1"/>
      <c r="CIZ164" s="1"/>
      <c r="CJA164" s="1"/>
      <c r="CJB164" s="1"/>
      <c r="CJC164" s="1"/>
      <c r="CJD164" s="1"/>
      <c r="CJE164" s="1"/>
      <c r="CJF164" s="1"/>
      <c r="CJG164" s="1"/>
      <c r="CJH164" s="1"/>
      <c r="CJI164" s="1"/>
      <c r="CJJ164" s="1"/>
      <c r="CJK164" s="1"/>
      <c r="CJL164" s="1"/>
      <c r="CJM164" s="1"/>
      <c r="CJN164" s="1"/>
      <c r="CJO164" s="1"/>
      <c r="CJP164" s="1"/>
      <c r="CJQ164" s="1"/>
      <c r="CJR164" s="1"/>
      <c r="CJS164" s="1"/>
      <c r="CJT164" s="1"/>
      <c r="CJU164" s="1"/>
      <c r="CJV164" s="1"/>
      <c r="CJW164" s="1"/>
      <c r="CJX164" s="1"/>
      <c r="CJY164" s="1"/>
      <c r="CJZ164" s="1"/>
      <c r="CKA164" s="1"/>
      <c r="CKB164" s="1"/>
      <c r="CKC164" s="1"/>
      <c r="CKD164" s="1"/>
      <c r="CKE164" s="1"/>
      <c r="CKF164" s="1"/>
      <c r="CKG164" s="1"/>
      <c r="CKH164" s="1"/>
      <c r="CKI164" s="1"/>
      <c r="CKJ164" s="1"/>
      <c r="CKK164" s="1"/>
      <c r="CKL164" s="1"/>
      <c r="CKM164" s="1"/>
      <c r="CKN164" s="1"/>
      <c r="CKO164" s="1"/>
      <c r="CKP164" s="1"/>
      <c r="CKQ164" s="1"/>
      <c r="CKR164" s="1"/>
      <c r="CKS164" s="1"/>
      <c r="CKT164" s="1"/>
      <c r="CKU164" s="1"/>
      <c r="CKV164" s="1"/>
      <c r="CKW164" s="1"/>
      <c r="CKX164" s="1"/>
      <c r="CKY164" s="1"/>
      <c r="CKZ164" s="1"/>
      <c r="CLA164" s="1"/>
      <c r="CLB164" s="1"/>
      <c r="CLC164" s="1"/>
      <c r="CLD164" s="1"/>
      <c r="CLE164" s="1"/>
      <c r="CLF164" s="1"/>
      <c r="CLG164" s="1"/>
      <c r="CLH164" s="1"/>
      <c r="CLI164" s="1"/>
      <c r="CLJ164" s="1"/>
      <c r="CLK164" s="1"/>
      <c r="CLL164" s="1"/>
      <c r="CLM164" s="1"/>
      <c r="CLN164" s="1"/>
      <c r="CLO164" s="1"/>
      <c r="CLP164" s="1"/>
      <c r="CLQ164" s="1"/>
      <c r="CLR164" s="1"/>
      <c r="CLS164" s="1"/>
      <c r="CLT164" s="1"/>
      <c r="CLU164" s="1"/>
      <c r="CLV164" s="1"/>
      <c r="CLW164" s="1"/>
      <c r="CLX164" s="1"/>
      <c r="CLY164" s="1"/>
      <c r="CLZ164" s="1"/>
      <c r="CMA164" s="1"/>
      <c r="CMB164" s="1"/>
      <c r="CMC164" s="1"/>
      <c r="CMD164" s="1"/>
      <c r="CME164" s="1"/>
      <c r="CMF164" s="1"/>
      <c r="CMG164" s="1"/>
      <c r="CMH164" s="1"/>
      <c r="CMI164" s="1"/>
      <c r="CMJ164" s="1"/>
      <c r="CMK164" s="1"/>
      <c r="CML164" s="1"/>
      <c r="CMM164" s="1"/>
      <c r="CMN164" s="1"/>
      <c r="CMO164" s="1"/>
      <c r="CMP164" s="1"/>
      <c r="CMQ164" s="1"/>
      <c r="CMR164" s="1"/>
      <c r="CMS164" s="1"/>
      <c r="CMT164" s="1"/>
      <c r="CMU164" s="1"/>
      <c r="CMV164" s="1"/>
      <c r="CMW164" s="1"/>
      <c r="CMX164" s="1"/>
      <c r="CMY164" s="1"/>
      <c r="CMZ164" s="1"/>
      <c r="CNA164" s="1"/>
      <c r="CNB164" s="1"/>
      <c r="CNC164" s="1"/>
      <c r="CND164" s="1"/>
      <c r="CNE164" s="1"/>
      <c r="CNF164" s="1"/>
      <c r="CNG164" s="1"/>
      <c r="CNH164" s="1"/>
      <c r="CNI164" s="1"/>
      <c r="CNJ164" s="1"/>
      <c r="CNK164" s="1"/>
      <c r="CNL164" s="1"/>
      <c r="CNM164" s="1"/>
      <c r="CNN164" s="1"/>
      <c r="CNO164" s="1"/>
      <c r="CNP164" s="1"/>
      <c r="CNQ164" s="1"/>
      <c r="CNR164" s="1"/>
      <c r="CNS164" s="1"/>
      <c r="CNT164" s="1"/>
      <c r="CNU164" s="1"/>
      <c r="CNV164" s="1"/>
      <c r="CNW164" s="1"/>
      <c r="CNX164" s="1"/>
      <c r="CNY164" s="1"/>
      <c r="CNZ164" s="1"/>
      <c r="COA164" s="1"/>
      <c r="COB164" s="1"/>
      <c r="COC164" s="1"/>
      <c r="COD164" s="1"/>
      <c r="COE164" s="1"/>
      <c r="COF164" s="1"/>
      <c r="COG164" s="1"/>
      <c r="COH164" s="1"/>
      <c r="COI164" s="1"/>
      <c r="COJ164" s="1"/>
      <c r="COK164" s="1"/>
      <c r="COL164" s="1"/>
      <c r="COM164" s="1"/>
      <c r="CON164" s="1"/>
      <c r="COO164" s="1"/>
      <c r="COP164" s="1"/>
      <c r="COQ164" s="1"/>
      <c r="COR164" s="1"/>
      <c r="COS164" s="1"/>
      <c r="COT164" s="1"/>
      <c r="COU164" s="1"/>
      <c r="COV164" s="1"/>
      <c r="COW164" s="1"/>
      <c r="COX164" s="1"/>
      <c r="COY164" s="1"/>
      <c r="COZ164" s="1"/>
      <c r="CPA164" s="1"/>
      <c r="CPB164" s="1"/>
      <c r="CPC164" s="1"/>
      <c r="CPD164" s="1"/>
      <c r="CPE164" s="1"/>
      <c r="CPF164" s="1"/>
      <c r="CPG164" s="1"/>
      <c r="CPH164" s="1"/>
      <c r="CPI164" s="1"/>
      <c r="CPJ164" s="1"/>
      <c r="CPK164" s="1"/>
      <c r="CPL164" s="1"/>
      <c r="CPM164" s="1"/>
      <c r="CPN164" s="1"/>
      <c r="CPO164" s="1"/>
      <c r="CPP164" s="1"/>
      <c r="CPQ164" s="1"/>
      <c r="CPR164" s="1"/>
      <c r="CPS164" s="1"/>
      <c r="CPT164" s="1"/>
      <c r="CPU164" s="1"/>
      <c r="CPV164" s="1"/>
      <c r="CPW164" s="1"/>
      <c r="CPX164" s="1"/>
      <c r="CPY164" s="1"/>
      <c r="CPZ164" s="1"/>
      <c r="CQA164" s="1"/>
      <c r="CQB164" s="1"/>
      <c r="CQC164" s="1"/>
      <c r="CQD164" s="1"/>
      <c r="CQE164" s="1"/>
      <c r="CQF164" s="1"/>
      <c r="CQG164" s="1"/>
      <c r="CQH164" s="1"/>
      <c r="CQI164" s="1"/>
      <c r="CQJ164" s="1"/>
      <c r="CQK164" s="1"/>
      <c r="CQL164" s="1"/>
      <c r="CQM164" s="1"/>
      <c r="CQN164" s="1"/>
      <c r="CQO164" s="1"/>
      <c r="CQP164" s="1"/>
      <c r="CQQ164" s="1"/>
      <c r="CQR164" s="1"/>
      <c r="CQS164" s="1"/>
      <c r="CQT164" s="1"/>
      <c r="CQU164" s="1"/>
      <c r="CQV164" s="1"/>
      <c r="CQW164" s="1"/>
      <c r="CQX164" s="1"/>
      <c r="CQY164" s="1"/>
      <c r="CQZ164" s="1"/>
      <c r="CRA164" s="1"/>
      <c r="CRB164" s="1"/>
      <c r="CRC164" s="1"/>
      <c r="CRD164" s="1"/>
      <c r="CRE164" s="1"/>
    </row>
    <row r="165" s="5" customFormat="1" ht="82" customHeight="1" spans="1:1024 1025:2501">
      <c r="A165" s="28">
        <v>11</v>
      </c>
      <c r="B165" s="29" t="s">
        <v>624</v>
      </c>
      <c r="C165" s="29" t="s">
        <v>34</v>
      </c>
      <c r="D165" s="29" t="s">
        <v>589</v>
      </c>
      <c r="E165" s="35" t="s">
        <v>625</v>
      </c>
      <c r="F165" s="29" t="s">
        <v>36</v>
      </c>
      <c r="G165" s="29">
        <v>11000</v>
      </c>
      <c r="H165" s="57">
        <v>3000</v>
      </c>
      <c r="I165" s="30" t="s">
        <v>626</v>
      </c>
      <c r="J165" s="58" t="s">
        <v>111</v>
      </c>
      <c r="K165" s="29" t="s">
        <v>597</v>
      </c>
      <c r="L165" s="32" t="s">
        <v>113</v>
      </c>
      <c r="M165" s="32" t="s">
        <v>60</v>
      </c>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c r="AML165" s="1"/>
      <c r="AMM165" s="1"/>
      <c r="AMN165" s="1"/>
      <c r="AMO165" s="1"/>
      <c r="AMP165" s="1"/>
      <c r="AMQ165" s="1"/>
      <c r="AMR165" s="1"/>
      <c r="AMS165" s="1"/>
      <c r="AMT165" s="1"/>
      <c r="AMU165" s="1"/>
      <c r="AMV165" s="1"/>
      <c r="AMW165" s="1"/>
      <c r="AMX165" s="1"/>
      <c r="AMY165" s="1"/>
      <c r="AMZ165" s="1"/>
      <c r="ANA165" s="1"/>
      <c r="ANB165" s="1"/>
      <c r="ANC165" s="1"/>
      <c r="AND165" s="1"/>
      <c r="ANE165" s="1"/>
      <c r="ANF165" s="1"/>
      <c r="ANG165" s="1"/>
      <c r="ANH165" s="1"/>
      <c r="ANI165" s="1"/>
      <c r="ANJ165" s="1"/>
      <c r="ANK165" s="1"/>
      <c r="ANL165" s="1"/>
      <c r="ANM165" s="1"/>
      <c r="ANN165" s="1"/>
      <c r="ANO165" s="1"/>
      <c r="ANP165" s="1"/>
      <c r="ANQ165" s="1"/>
      <c r="ANR165" s="1"/>
      <c r="ANS165" s="1"/>
      <c r="ANT165" s="1"/>
      <c r="ANU165" s="1"/>
      <c r="ANV165" s="1"/>
      <c r="ANW165" s="1"/>
      <c r="ANX165" s="1"/>
      <c r="ANY165" s="1"/>
      <c r="ANZ165" s="1"/>
      <c r="AOA165" s="1"/>
      <c r="AOB165" s="1"/>
      <c r="AOC165" s="1"/>
      <c r="AOD165" s="1"/>
      <c r="AOE165" s="1"/>
      <c r="AOF165" s="1"/>
      <c r="AOG165" s="1"/>
      <c r="AOH165" s="1"/>
      <c r="AOI165" s="1"/>
      <c r="AOJ165" s="1"/>
      <c r="AOK165" s="1"/>
      <c r="AOL165" s="1"/>
      <c r="AOM165" s="1"/>
      <c r="AON165" s="1"/>
      <c r="AOO165" s="1"/>
      <c r="AOP165" s="1"/>
      <c r="AOQ165" s="1"/>
      <c r="AOR165" s="1"/>
      <c r="AOS165" s="1"/>
      <c r="AOT165" s="1"/>
      <c r="AOU165" s="1"/>
      <c r="AOV165" s="1"/>
      <c r="AOW165" s="1"/>
      <c r="AOX165" s="1"/>
      <c r="AOY165" s="1"/>
      <c r="AOZ165" s="1"/>
      <c r="APA165" s="1"/>
      <c r="APB165" s="1"/>
      <c r="APC165" s="1"/>
      <c r="APD165" s="1"/>
      <c r="APE165" s="1"/>
      <c r="APF165" s="1"/>
      <c r="APG165" s="1"/>
      <c r="APH165" s="1"/>
      <c r="API165" s="1"/>
      <c r="APJ165" s="1"/>
      <c r="APK165" s="1"/>
      <c r="APL165" s="1"/>
      <c r="APM165" s="1"/>
      <c r="APN165" s="1"/>
      <c r="APO165" s="1"/>
      <c r="APP165" s="1"/>
      <c r="APQ165" s="1"/>
      <c r="APR165" s="1"/>
      <c r="APS165" s="1"/>
      <c r="APT165" s="1"/>
      <c r="APU165" s="1"/>
      <c r="APV165" s="1"/>
      <c r="APW165" s="1"/>
      <c r="APX165" s="1"/>
      <c r="APY165" s="1"/>
      <c r="APZ165" s="1"/>
      <c r="AQA165" s="1"/>
      <c r="AQB165" s="1"/>
      <c r="AQC165" s="1"/>
      <c r="AQD165" s="1"/>
      <c r="AQE165" s="1"/>
      <c r="AQF165" s="1"/>
      <c r="AQG165" s="1"/>
      <c r="AQH165" s="1"/>
      <c r="AQI165" s="1"/>
      <c r="AQJ165" s="1"/>
      <c r="AQK165" s="1"/>
      <c r="AQL165" s="1"/>
      <c r="AQM165" s="1"/>
      <c r="AQN165" s="1"/>
      <c r="AQO165" s="1"/>
      <c r="AQP165" s="1"/>
      <c r="AQQ165" s="1"/>
      <c r="AQR165" s="1"/>
      <c r="AQS165" s="1"/>
      <c r="AQT165" s="1"/>
      <c r="AQU165" s="1"/>
      <c r="AQV165" s="1"/>
      <c r="AQW165" s="1"/>
      <c r="AQX165" s="1"/>
      <c r="AQY165" s="1"/>
      <c r="AQZ165" s="1"/>
      <c r="ARA165" s="1"/>
      <c r="ARB165" s="1"/>
      <c r="ARC165" s="1"/>
      <c r="ARD165" s="1"/>
      <c r="ARE165" s="1"/>
      <c r="ARF165" s="1"/>
      <c r="ARG165" s="1"/>
      <c r="ARH165" s="1"/>
      <c r="ARI165" s="1"/>
      <c r="ARJ165" s="1"/>
      <c r="ARK165" s="1"/>
      <c r="ARL165" s="1"/>
      <c r="ARM165" s="1"/>
      <c r="ARN165" s="1"/>
      <c r="ARO165" s="1"/>
      <c r="ARP165" s="1"/>
      <c r="ARQ165" s="1"/>
      <c r="ARR165" s="1"/>
      <c r="ARS165" s="1"/>
      <c r="ART165" s="1"/>
      <c r="ARU165" s="1"/>
      <c r="ARV165" s="1"/>
      <c r="ARW165" s="1"/>
      <c r="ARX165" s="1"/>
      <c r="ARY165" s="1"/>
      <c r="ARZ165" s="1"/>
      <c r="ASA165" s="1"/>
      <c r="ASB165" s="1"/>
      <c r="ASC165" s="1"/>
      <c r="ASD165" s="1"/>
      <c r="ASE165" s="1"/>
      <c r="ASF165" s="1"/>
      <c r="ASG165" s="1"/>
      <c r="ASH165" s="1"/>
      <c r="ASI165" s="1"/>
      <c r="ASJ165" s="1"/>
      <c r="ASK165" s="1"/>
      <c r="ASL165" s="1"/>
      <c r="ASM165" s="1"/>
      <c r="ASN165" s="1"/>
      <c r="ASO165" s="1"/>
      <c r="ASP165" s="1"/>
      <c r="ASQ165" s="1"/>
      <c r="ASR165" s="1"/>
      <c r="ASS165" s="1"/>
      <c r="AST165" s="1"/>
      <c r="ASU165" s="1"/>
      <c r="ASV165" s="1"/>
      <c r="ASW165" s="1"/>
      <c r="ASX165" s="1"/>
      <c r="ASY165" s="1"/>
      <c r="ASZ165" s="1"/>
      <c r="ATA165" s="1"/>
      <c r="ATB165" s="1"/>
      <c r="ATC165" s="1"/>
      <c r="ATD165" s="1"/>
      <c r="ATE165" s="1"/>
      <c r="ATF165" s="1"/>
      <c r="ATG165" s="1"/>
      <c r="ATH165" s="1"/>
      <c r="ATI165" s="1"/>
      <c r="ATJ165" s="1"/>
      <c r="ATK165" s="1"/>
      <c r="ATL165" s="1"/>
      <c r="ATM165" s="1"/>
      <c r="ATN165" s="1"/>
      <c r="ATO165" s="1"/>
      <c r="ATP165" s="1"/>
      <c r="ATQ165" s="1"/>
      <c r="ATR165" s="1"/>
      <c r="ATS165" s="1"/>
      <c r="ATT165" s="1"/>
      <c r="ATU165" s="1"/>
      <c r="ATV165" s="1"/>
      <c r="ATW165" s="1"/>
      <c r="ATX165" s="1"/>
      <c r="ATY165" s="1"/>
      <c r="ATZ165" s="1"/>
      <c r="AUA165" s="1"/>
      <c r="AUB165" s="1"/>
      <c r="AUC165" s="1"/>
      <c r="AUD165" s="1"/>
      <c r="AUE165" s="1"/>
      <c r="AUF165" s="1"/>
      <c r="AUG165" s="1"/>
      <c r="AUH165" s="1"/>
      <c r="AUI165" s="1"/>
      <c r="AUJ165" s="1"/>
      <c r="AUK165" s="1"/>
      <c r="AUL165" s="1"/>
      <c r="AUM165" s="1"/>
      <c r="AUN165" s="1"/>
      <c r="AUO165" s="1"/>
      <c r="AUP165" s="1"/>
      <c r="AUQ165" s="1"/>
      <c r="AUR165" s="1"/>
      <c r="AUS165" s="1"/>
      <c r="AUT165" s="1"/>
      <c r="AUU165" s="1"/>
      <c r="AUV165" s="1"/>
      <c r="AUW165" s="1"/>
      <c r="AUX165" s="1"/>
      <c r="AUY165" s="1"/>
      <c r="AUZ165" s="1"/>
      <c r="AVA165" s="1"/>
      <c r="AVB165" s="1"/>
      <c r="AVC165" s="1"/>
      <c r="AVD165" s="1"/>
      <c r="AVE165" s="1"/>
      <c r="AVF165" s="1"/>
      <c r="AVG165" s="1"/>
      <c r="AVH165" s="1"/>
      <c r="AVI165" s="1"/>
      <c r="AVJ165" s="1"/>
      <c r="AVK165" s="1"/>
      <c r="AVL165" s="1"/>
      <c r="AVM165" s="1"/>
      <c r="AVN165" s="1"/>
      <c r="AVO165" s="1"/>
      <c r="AVP165" s="1"/>
      <c r="AVQ165" s="1"/>
      <c r="AVR165" s="1"/>
      <c r="AVS165" s="1"/>
      <c r="AVT165" s="1"/>
      <c r="AVU165" s="1"/>
      <c r="AVV165" s="1"/>
      <c r="AVW165" s="1"/>
      <c r="AVX165" s="1"/>
      <c r="AVY165" s="1"/>
      <c r="AVZ165" s="1"/>
      <c r="AWA165" s="1"/>
      <c r="AWB165" s="1"/>
      <c r="AWC165" s="1"/>
      <c r="AWD165" s="1"/>
      <c r="AWE165" s="1"/>
      <c r="AWF165" s="1"/>
      <c r="AWG165" s="1"/>
      <c r="AWH165" s="1"/>
      <c r="AWI165" s="1"/>
      <c r="AWJ165" s="1"/>
      <c r="AWK165" s="1"/>
      <c r="AWL165" s="1"/>
      <c r="AWM165" s="1"/>
      <c r="AWN165" s="1"/>
      <c r="AWO165" s="1"/>
      <c r="AWP165" s="1"/>
      <c r="AWQ165" s="1"/>
      <c r="AWR165" s="1"/>
      <c r="AWS165" s="1"/>
      <c r="AWT165" s="1"/>
      <c r="AWU165" s="1"/>
      <c r="AWV165" s="1"/>
      <c r="AWW165" s="1"/>
      <c r="AWX165" s="1"/>
      <c r="AWY165" s="1"/>
      <c r="AWZ165" s="1"/>
      <c r="AXA165" s="1"/>
      <c r="AXB165" s="1"/>
      <c r="AXC165" s="1"/>
      <c r="AXD165" s="1"/>
      <c r="AXE165" s="1"/>
      <c r="AXF165" s="1"/>
      <c r="AXG165" s="1"/>
      <c r="AXH165" s="1"/>
      <c r="AXI165" s="1"/>
      <c r="AXJ165" s="1"/>
      <c r="AXK165" s="1"/>
      <c r="AXL165" s="1"/>
      <c r="AXM165" s="1"/>
      <c r="AXN165" s="1"/>
      <c r="AXO165" s="1"/>
      <c r="AXP165" s="1"/>
      <c r="AXQ165" s="1"/>
      <c r="AXR165" s="1"/>
      <c r="AXS165" s="1"/>
      <c r="AXT165" s="1"/>
      <c r="AXU165" s="1"/>
      <c r="AXV165" s="1"/>
      <c r="AXW165" s="1"/>
      <c r="AXX165" s="1"/>
      <c r="AXY165" s="1"/>
      <c r="AXZ165" s="1"/>
      <c r="AYA165" s="1"/>
      <c r="AYB165" s="1"/>
      <c r="AYC165" s="1"/>
      <c r="AYD165" s="1"/>
      <c r="AYE165" s="1"/>
      <c r="AYF165" s="1"/>
      <c r="AYG165" s="1"/>
      <c r="AYH165" s="1"/>
      <c r="AYI165" s="1"/>
      <c r="AYJ165" s="1"/>
      <c r="AYK165" s="1"/>
      <c r="AYL165" s="1"/>
      <c r="AYM165" s="1"/>
      <c r="AYN165" s="1"/>
      <c r="AYO165" s="1"/>
      <c r="AYP165" s="1"/>
      <c r="AYQ165" s="1"/>
      <c r="AYR165" s="1"/>
      <c r="AYS165" s="1"/>
      <c r="AYT165" s="1"/>
      <c r="AYU165" s="1"/>
      <c r="AYV165" s="1"/>
      <c r="AYW165" s="1"/>
      <c r="AYX165" s="1"/>
      <c r="AYY165" s="1"/>
      <c r="AYZ165" s="1"/>
      <c r="AZA165" s="1"/>
      <c r="AZB165" s="1"/>
      <c r="AZC165" s="1"/>
      <c r="AZD165" s="1"/>
      <c r="AZE165" s="1"/>
      <c r="AZF165" s="1"/>
      <c r="AZG165" s="1"/>
      <c r="AZH165" s="1"/>
      <c r="AZI165" s="1"/>
      <c r="AZJ165" s="1"/>
      <c r="AZK165" s="1"/>
      <c r="AZL165" s="1"/>
      <c r="AZM165" s="1"/>
      <c r="AZN165" s="1"/>
      <c r="AZO165" s="1"/>
      <c r="AZP165" s="1"/>
      <c r="AZQ165" s="1"/>
      <c r="AZR165" s="1"/>
      <c r="AZS165" s="1"/>
      <c r="AZT165" s="1"/>
      <c r="AZU165" s="1"/>
      <c r="AZV165" s="1"/>
      <c r="AZW165" s="1"/>
      <c r="AZX165" s="1"/>
      <c r="AZY165" s="1"/>
      <c r="AZZ165" s="1"/>
      <c r="BAA165" s="1"/>
      <c r="BAB165" s="1"/>
      <c r="BAC165" s="1"/>
      <c r="BAD165" s="1"/>
      <c r="BAE165" s="1"/>
      <c r="BAF165" s="1"/>
      <c r="BAG165" s="1"/>
      <c r="BAH165" s="1"/>
      <c r="BAI165" s="1"/>
      <c r="BAJ165" s="1"/>
      <c r="BAK165" s="1"/>
      <c r="BAL165" s="1"/>
      <c r="BAM165" s="1"/>
      <c r="BAN165" s="1"/>
      <c r="BAO165" s="1"/>
      <c r="BAP165" s="1"/>
      <c r="BAQ165" s="1"/>
      <c r="BAR165" s="1"/>
      <c r="BAS165" s="1"/>
      <c r="BAT165" s="1"/>
      <c r="BAU165" s="1"/>
      <c r="BAV165" s="1"/>
      <c r="BAW165" s="1"/>
      <c r="BAX165" s="1"/>
      <c r="BAY165" s="1"/>
      <c r="BAZ165" s="1"/>
      <c r="BBA165" s="1"/>
      <c r="BBB165" s="1"/>
      <c r="BBC165" s="1"/>
      <c r="BBD165" s="1"/>
      <c r="BBE165" s="1"/>
      <c r="BBF165" s="1"/>
      <c r="BBG165" s="1"/>
      <c r="BBH165" s="1"/>
      <c r="BBI165" s="1"/>
      <c r="BBJ165" s="1"/>
      <c r="BBK165" s="1"/>
      <c r="BBL165" s="1"/>
      <c r="BBM165" s="1"/>
      <c r="BBN165" s="1"/>
      <c r="BBO165" s="1"/>
      <c r="BBP165" s="1"/>
      <c r="BBQ165" s="1"/>
      <c r="BBR165" s="1"/>
      <c r="BBS165" s="1"/>
      <c r="BBT165" s="1"/>
      <c r="BBU165" s="1"/>
      <c r="BBV165" s="1"/>
      <c r="BBW165" s="1"/>
      <c r="BBX165" s="1"/>
      <c r="BBY165" s="1"/>
      <c r="BBZ165" s="1"/>
      <c r="BCA165" s="1"/>
      <c r="BCB165" s="1"/>
      <c r="BCC165" s="1"/>
      <c r="BCD165" s="1"/>
      <c r="BCE165" s="1"/>
      <c r="BCF165" s="1"/>
      <c r="BCG165" s="1"/>
      <c r="BCH165" s="1"/>
      <c r="BCI165" s="1"/>
      <c r="BCJ165" s="1"/>
      <c r="BCK165" s="1"/>
      <c r="BCL165" s="1"/>
      <c r="BCM165" s="1"/>
      <c r="BCN165" s="1"/>
      <c r="BCO165" s="1"/>
      <c r="BCP165" s="1"/>
      <c r="BCQ165" s="1"/>
      <c r="BCR165" s="1"/>
      <c r="BCS165" s="1"/>
      <c r="BCT165" s="1"/>
      <c r="BCU165" s="1"/>
      <c r="BCV165" s="1"/>
      <c r="BCW165" s="1"/>
      <c r="BCX165" s="1"/>
      <c r="BCY165" s="1"/>
      <c r="BCZ165" s="1"/>
      <c r="BDA165" s="1"/>
      <c r="BDB165" s="1"/>
      <c r="BDC165" s="1"/>
      <c r="BDD165" s="1"/>
      <c r="BDE165" s="1"/>
      <c r="BDF165" s="1"/>
      <c r="BDG165" s="1"/>
      <c r="BDH165" s="1"/>
      <c r="BDI165" s="1"/>
      <c r="BDJ165" s="1"/>
      <c r="BDK165" s="1"/>
      <c r="BDL165" s="1"/>
      <c r="BDM165" s="1"/>
      <c r="BDN165" s="1"/>
      <c r="BDO165" s="1"/>
      <c r="BDP165" s="1"/>
      <c r="BDQ165" s="1"/>
      <c r="BDR165" s="1"/>
      <c r="BDS165" s="1"/>
      <c r="BDT165" s="1"/>
      <c r="BDU165" s="1"/>
      <c r="BDV165" s="1"/>
      <c r="BDW165" s="1"/>
      <c r="BDX165" s="1"/>
      <c r="BDY165" s="1"/>
      <c r="BDZ165" s="1"/>
      <c r="BEA165" s="1"/>
      <c r="BEB165" s="1"/>
      <c r="BEC165" s="1"/>
      <c r="BED165" s="1"/>
      <c r="BEE165" s="1"/>
      <c r="BEF165" s="1"/>
      <c r="BEG165" s="1"/>
      <c r="BEH165" s="1"/>
      <c r="BEI165" s="1"/>
      <c r="BEJ165" s="1"/>
      <c r="BEK165" s="1"/>
      <c r="BEL165" s="1"/>
      <c r="BEM165" s="1"/>
      <c r="BEN165" s="1"/>
      <c r="BEO165" s="1"/>
      <c r="BEP165" s="1"/>
      <c r="BEQ165" s="1"/>
      <c r="BER165" s="1"/>
      <c r="BES165" s="1"/>
      <c r="BET165" s="1"/>
      <c r="BEU165" s="1"/>
      <c r="BEV165" s="1"/>
      <c r="BEW165" s="1"/>
      <c r="BEX165" s="1"/>
      <c r="BEY165" s="1"/>
      <c r="BEZ165" s="1"/>
      <c r="BFA165" s="1"/>
      <c r="BFB165" s="1"/>
      <c r="BFC165" s="1"/>
      <c r="BFD165" s="1"/>
      <c r="BFE165" s="1"/>
      <c r="BFF165" s="1"/>
      <c r="BFG165" s="1"/>
      <c r="BFH165" s="1"/>
      <c r="BFI165" s="1"/>
      <c r="BFJ165" s="1"/>
      <c r="BFK165" s="1"/>
      <c r="BFL165" s="1"/>
      <c r="BFM165" s="1"/>
      <c r="BFN165" s="1"/>
      <c r="BFO165" s="1"/>
      <c r="BFP165" s="1"/>
      <c r="BFQ165" s="1"/>
      <c r="BFR165" s="1"/>
      <c r="BFS165" s="1"/>
      <c r="BFT165" s="1"/>
      <c r="BFU165" s="1"/>
      <c r="BFV165" s="1"/>
      <c r="BFW165" s="1"/>
      <c r="BFX165" s="1"/>
      <c r="BFY165" s="1"/>
      <c r="BFZ165" s="1"/>
      <c r="BGA165" s="1"/>
      <c r="BGB165" s="1"/>
      <c r="BGC165" s="1"/>
      <c r="BGD165" s="1"/>
      <c r="BGE165" s="1"/>
      <c r="BGF165" s="1"/>
      <c r="BGG165" s="1"/>
      <c r="BGH165" s="1"/>
      <c r="BGI165" s="1"/>
      <c r="BGJ165" s="1"/>
      <c r="BGK165" s="1"/>
      <c r="BGL165" s="1"/>
      <c r="BGM165" s="1"/>
      <c r="BGN165" s="1"/>
      <c r="BGO165" s="1"/>
      <c r="BGP165" s="1"/>
      <c r="BGQ165" s="1"/>
      <c r="BGR165" s="1"/>
      <c r="BGS165" s="1"/>
      <c r="BGT165" s="1"/>
      <c r="BGU165" s="1"/>
      <c r="BGV165" s="1"/>
      <c r="BGW165" s="1"/>
      <c r="BGX165" s="1"/>
      <c r="BGY165" s="1"/>
      <c r="BGZ165" s="1"/>
      <c r="BHA165" s="1"/>
      <c r="BHB165" s="1"/>
      <c r="BHC165" s="1"/>
      <c r="BHD165" s="1"/>
      <c r="BHE165" s="1"/>
      <c r="BHF165" s="1"/>
      <c r="BHG165" s="1"/>
      <c r="BHH165" s="1"/>
      <c r="BHI165" s="1"/>
      <c r="BHJ165" s="1"/>
      <c r="BHK165" s="1"/>
      <c r="BHL165" s="1"/>
      <c r="BHM165" s="1"/>
      <c r="BHN165" s="1"/>
      <c r="BHO165" s="1"/>
      <c r="BHP165" s="1"/>
      <c r="BHQ165" s="1"/>
      <c r="BHR165" s="1"/>
      <c r="BHS165" s="1"/>
      <c r="BHT165" s="1"/>
      <c r="BHU165" s="1"/>
      <c r="BHV165" s="1"/>
      <c r="BHW165" s="1"/>
      <c r="BHX165" s="1"/>
      <c r="BHY165" s="1"/>
      <c r="BHZ165" s="1"/>
      <c r="BIA165" s="1"/>
      <c r="BIB165" s="1"/>
      <c r="BIC165" s="1"/>
      <c r="BID165" s="1"/>
      <c r="BIE165" s="1"/>
      <c r="BIF165" s="1"/>
      <c r="BIG165" s="1"/>
      <c r="BIH165" s="1"/>
      <c r="BII165" s="1"/>
      <c r="BIJ165" s="1"/>
      <c r="BIK165" s="1"/>
      <c r="BIL165" s="1"/>
      <c r="BIM165" s="1"/>
      <c r="BIN165" s="1"/>
      <c r="BIO165" s="1"/>
      <c r="BIP165" s="1"/>
      <c r="BIQ165" s="1"/>
      <c r="BIR165" s="1"/>
      <c r="BIS165" s="1"/>
      <c r="BIT165" s="1"/>
      <c r="BIU165" s="1"/>
      <c r="BIV165" s="1"/>
      <c r="BIW165" s="1"/>
      <c r="BIX165" s="1"/>
      <c r="BIY165" s="1"/>
      <c r="BIZ165" s="1"/>
      <c r="BJA165" s="1"/>
      <c r="BJB165" s="1"/>
      <c r="BJC165" s="1"/>
      <c r="BJD165" s="1"/>
      <c r="BJE165" s="1"/>
      <c r="BJF165" s="1"/>
      <c r="BJG165" s="1"/>
      <c r="BJH165" s="1"/>
      <c r="BJI165" s="1"/>
      <c r="BJJ165" s="1"/>
      <c r="BJK165" s="1"/>
      <c r="BJL165" s="1"/>
      <c r="BJM165" s="1"/>
      <c r="BJN165" s="1"/>
      <c r="BJO165" s="1"/>
      <c r="BJP165" s="1"/>
      <c r="BJQ165" s="1"/>
      <c r="BJR165" s="1"/>
      <c r="BJS165" s="1"/>
      <c r="BJT165" s="1"/>
      <c r="BJU165" s="1"/>
      <c r="BJV165" s="1"/>
      <c r="BJW165" s="1"/>
      <c r="BJX165" s="1"/>
      <c r="BJY165" s="1"/>
      <c r="BJZ165" s="1"/>
      <c r="BKA165" s="1"/>
      <c r="BKB165" s="1"/>
      <c r="BKC165" s="1"/>
      <c r="BKD165" s="1"/>
      <c r="BKE165" s="1"/>
      <c r="BKF165" s="1"/>
      <c r="BKG165" s="1"/>
      <c r="BKH165" s="1"/>
      <c r="BKI165" s="1"/>
      <c r="BKJ165" s="1"/>
      <c r="BKK165" s="1"/>
      <c r="BKL165" s="1"/>
      <c r="BKM165" s="1"/>
      <c r="BKN165" s="1"/>
      <c r="BKO165" s="1"/>
      <c r="BKP165" s="1"/>
      <c r="BKQ165" s="1"/>
      <c r="BKR165" s="1"/>
      <c r="BKS165" s="1"/>
      <c r="BKT165" s="1"/>
      <c r="BKU165" s="1"/>
      <c r="BKV165" s="1"/>
      <c r="BKW165" s="1"/>
      <c r="BKX165" s="1"/>
      <c r="BKY165" s="1"/>
      <c r="BKZ165" s="1"/>
      <c r="BLA165" s="1"/>
      <c r="BLB165" s="1"/>
      <c r="BLC165" s="1"/>
      <c r="BLD165" s="1"/>
      <c r="BLE165" s="1"/>
      <c r="BLF165" s="1"/>
      <c r="BLG165" s="1"/>
      <c r="BLH165" s="1"/>
      <c r="BLI165" s="1"/>
      <c r="BLJ165" s="1"/>
      <c r="BLK165" s="1"/>
      <c r="BLL165" s="1"/>
      <c r="BLM165" s="1"/>
      <c r="BLN165" s="1"/>
      <c r="BLO165" s="1"/>
      <c r="BLP165" s="1"/>
      <c r="BLQ165" s="1"/>
      <c r="BLR165" s="1"/>
      <c r="BLS165" s="1"/>
      <c r="BLT165" s="1"/>
      <c r="BLU165" s="1"/>
      <c r="BLV165" s="1"/>
      <c r="BLW165" s="1"/>
      <c r="BLX165" s="1"/>
      <c r="BLY165" s="1"/>
      <c r="BLZ165" s="1"/>
      <c r="BMA165" s="1"/>
      <c r="BMB165" s="1"/>
      <c r="BMC165" s="1"/>
      <c r="BMD165" s="1"/>
      <c r="BME165" s="1"/>
      <c r="BMF165" s="1"/>
      <c r="BMG165" s="1"/>
      <c r="BMH165" s="1"/>
      <c r="BMI165" s="1"/>
      <c r="BMJ165" s="1"/>
      <c r="BMK165" s="1"/>
      <c r="BML165" s="1"/>
      <c r="BMM165" s="1"/>
      <c r="BMN165" s="1"/>
      <c r="BMO165" s="1"/>
      <c r="BMP165" s="1"/>
      <c r="BMQ165" s="1"/>
      <c r="BMR165" s="1"/>
      <c r="BMS165" s="1"/>
      <c r="BMT165" s="1"/>
      <c r="BMU165" s="1"/>
      <c r="BMV165" s="1"/>
      <c r="BMW165" s="1"/>
      <c r="BMX165" s="1"/>
      <c r="BMY165" s="1"/>
      <c r="BMZ165" s="1"/>
      <c r="BNA165" s="1"/>
      <c r="BNB165" s="1"/>
      <c r="BNC165" s="1"/>
      <c r="BND165" s="1"/>
      <c r="BNE165" s="1"/>
      <c r="BNF165" s="1"/>
      <c r="BNG165" s="1"/>
      <c r="BNH165" s="1"/>
      <c r="BNI165" s="1"/>
      <c r="BNJ165" s="1"/>
      <c r="BNK165" s="1"/>
      <c r="BNL165" s="1"/>
      <c r="BNM165" s="1"/>
      <c r="BNN165" s="1"/>
      <c r="BNO165" s="1"/>
      <c r="BNP165" s="1"/>
      <c r="BNQ165" s="1"/>
      <c r="BNR165" s="1"/>
      <c r="BNS165" s="1"/>
      <c r="BNT165" s="1"/>
      <c r="BNU165" s="1"/>
      <c r="BNV165" s="1"/>
      <c r="BNW165" s="1"/>
      <c r="BNX165" s="1"/>
      <c r="BNY165" s="1"/>
      <c r="BNZ165" s="1"/>
      <c r="BOA165" s="1"/>
      <c r="BOB165" s="1"/>
      <c r="BOC165" s="1"/>
      <c r="BOD165" s="1"/>
      <c r="BOE165" s="1"/>
      <c r="BOF165" s="1"/>
      <c r="BOG165" s="1"/>
      <c r="BOH165" s="1"/>
      <c r="BOI165" s="1"/>
      <c r="BOJ165" s="1"/>
      <c r="BOK165" s="1"/>
      <c r="BOL165" s="1"/>
      <c r="BOM165" s="1"/>
      <c r="BON165" s="1"/>
      <c r="BOO165" s="1"/>
      <c r="BOP165" s="1"/>
      <c r="BOQ165" s="1"/>
      <c r="BOR165" s="1"/>
      <c r="BOS165" s="1"/>
      <c r="BOT165" s="1"/>
      <c r="BOU165" s="1"/>
      <c r="BOV165" s="1"/>
      <c r="BOW165" s="1"/>
      <c r="BOX165" s="1"/>
      <c r="BOY165" s="1"/>
      <c r="BOZ165" s="1"/>
      <c r="BPA165" s="1"/>
      <c r="BPB165" s="1"/>
      <c r="BPC165" s="1"/>
      <c r="BPD165" s="1"/>
      <c r="BPE165" s="1"/>
      <c r="BPF165" s="1"/>
      <c r="BPG165" s="1"/>
      <c r="BPH165" s="1"/>
      <c r="BPI165" s="1"/>
      <c r="BPJ165" s="1"/>
      <c r="BPK165" s="1"/>
      <c r="BPL165" s="1"/>
      <c r="BPM165" s="1"/>
      <c r="BPN165" s="1"/>
      <c r="BPO165" s="1"/>
      <c r="BPP165" s="1"/>
      <c r="BPQ165" s="1"/>
      <c r="BPR165" s="1"/>
      <c r="BPS165" s="1"/>
      <c r="BPT165" s="1"/>
      <c r="BPU165" s="1"/>
      <c r="BPV165" s="1"/>
      <c r="BPW165" s="1"/>
      <c r="BPX165" s="1"/>
      <c r="BPY165" s="1"/>
      <c r="BPZ165" s="1"/>
      <c r="BQA165" s="1"/>
      <c r="BQB165" s="1"/>
      <c r="BQC165" s="1"/>
      <c r="BQD165" s="1"/>
      <c r="BQE165" s="1"/>
      <c r="BQF165" s="1"/>
      <c r="BQG165" s="1"/>
      <c r="BQH165" s="1"/>
      <c r="BQI165" s="1"/>
      <c r="BQJ165" s="1"/>
      <c r="BQK165" s="1"/>
      <c r="BQL165" s="1"/>
      <c r="BQM165" s="1"/>
      <c r="BQN165" s="1"/>
      <c r="BQO165" s="1"/>
      <c r="BQP165" s="1"/>
      <c r="BQQ165" s="1"/>
      <c r="BQR165" s="1"/>
      <c r="BQS165" s="1"/>
      <c r="BQT165" s="1"/>
      <c r="BQU165" s="1"/>
      <c r="BQV165" s="1"/>
      <c r="BQW165" s="1"/>
      <c r="BQX165" s="1"/>
      <c r="BQY165" s="1"/>
      <c r="BQZ165" s="1"/>
      <c r="BRA165" s="1"/>
      <c r="BRB165" s="1"/>
      <c r="BRC165" s="1"/>
      <c r="BRD165" s="1"/>
      <c r="BRE165" s="1"/>
      <c r="BRF165" s="1"/>
      <c r="BRG165" s="1"/>
      <c r="BRH165" s="1"/>
      <c r="BRI165" s="1"/>
      <c r="BRJ165" s="1"/>
      <c r="BRK165" s="1"/>
      <c r="BRL165" s="1"/>
      <c r="BRM165" s="1"/>
      <c r="BRN165" s="1"/>
      <c r="BRO165" s="1"/>
      <c r="BRP165" s="1"/>
      <c r="BRQ165" s="1"/>
      <c r="BRR165" s="1"/>
      <c r="BRS165" s="1"/>
      <c r="BRT165" s="1"/>
      <c r="BRU165" s="1"/>
      <c r="BRV165" s="1"/>
      <c r="BRW165" s="1"/>
      <c r="BRX165" s="1"/>
      <c r="BRY165" s="1"/>
      <c r="BRZ165" s="1"/>
      <c r="BSA165" s="1"/>
      <c r="BSB165" s="1"/>
      <c r="BSC165" s="1"/>
      <c r="BSD165" s="1"/>
      <c r="BSE165" s="1"/>
      <c r="BSF165" s="1"/>
      <c r="BSG165" s="1"/>
      <c r="BSH165" s="1"/>
      <c r="BSI165" s="1"/>
      <c r="BSJ165" s="1"/>
      <c r="BSK165" s="1"/>
      <c r="BSL165" s="1"/>
      <c r="BSM165" s="1"/>
      <c r="BSN165" s="1"/>
      <c r="BSO165" s="1"/>
      <c r="BSP165" s="1"/>
      <c r="BSQ165" s="1"/>
      <c r="BSR165" s="1"/>
      <c r="BSS165" s="1"/>
      <c r="BST165" s="1"/>
      <c r="BSU165" s="1"/>
      <c r="BSV165" s="1"/>
      <c r="BSW165" s="1"/>
      <c r="BSX165" s="1"/>
      <c r="BSY165" s="1"/>
      <c r="BSZ165" s="1"/>
      <c r="BTA165" s="1"/>
      <c r="BTB165" s="1"/>
      <c r="BTC165" s="1"/>
      <c r="BTD165" s="1"/>
      <c r="BTE165" s="1"/>
      <c r="BTF165" s="1"/>
      <c r="BTG165" s="1"/>
      <c r="BTH165" s="1"/>
      <c r="BTI165" s="1"/>
      <c r="BTJ165" s="1"/>
      <c r="BTK165" s="1"/>
      <c r="BTL165" s="1"/>
      <c r="BTM165" s="1"/>
      <c r="BTN165" s="1"/>
      <c r="BTO165" s="1"/>
      <c r="BTP165" s="1"/>
      <c r="BTQ165" s="1"/>
      <c r="BTR165" s="1"/>
      <c r="BTS165" s="1"/>
      <c r="BTT165" s="1"/>
      <c r="BTU165" s="1"/>
      <c r="BTV165" s="1"/>
      <c r="BTW165" s="1"/>
      <c r="BTX165" s="1"/>
      <c r="BTY165" s="1"/>
      <c r="BTZ165" s="1"/>
      <c r="BUA165" s="1"/>
      <c r="BUB165" s="1"/>
      <c r="BUC165" s="1"/>
      <c r="BUD165" s="1"/>
      <c r="BUE165" s="1"/>
      <c r="BUF165" s="1"/>
      <c r="BUG165" s="1"/>
      <c r="BUH165" s="1"/>
      <c r="BUI165" s="1"/>
      <c r="BUJ165" s="1"/>
      <c r="BUK165" s="1"/>
      <c r="BUL165" s="1"/>
      <c r="BUM165" s="1"/>
      <c r="BUN165" s="1"/>
      <c r="BUO165" s="1"/>
      <c r="BUP165" s="1"/>
      <c r="BUQ165" s="1"/>
      <c r="BUR165" s="1"/>
      <c r="BUS165" s="1"/>
      <c r="BUT165" s="1"/>
      <c r="BUU165" s="1"/>
      <c r="BUV165" s="1"/>
      <c r="BUW165" s="1"/>
      <c r="BUX165" s="1"/>
      <c r="BUY165" s="1"/>
      <c r="BUZ165" s="1"/>
      <c r="BVA165" s="1"/>
      <c r="BVB165" s="1"/>
      <c r="BVC165" s="1"/>
      <c r="BVD165" s="1"/>
      <c r="BVE165" s="1"/>
      <c r="BVF165" s="1"/>
      <c r="BVG165" s="1"/>
      <c r="BVH165" s="1"/>
      <c r="BVI165" s="1"/>
      <c r="BVJ165" s="1"/>
      <c r="BVK165" s="1"/>
      <c r="BVL165" s="1"/>
      <c r="BVM165" s="1"/>
      <c r="BVN165" s="1"/>
      <c r="BVO165" s="1"/>
      <c r="BVP165" s="1"/>
      <c r="BVQ165" s="1"/>
      <c r="BVR165" s="1"/>
      <c r="BVS165" s="1"/>
      <c r="BVT165" s="1"/>
      <c r="BVU165" s="1"/>
      <c r="BVV165" s="1"/>
      <c r="BVW165" s="1"/>
      <c r="BVX165" s="1"/>
      <c r="BVY165" s="1"/>
      <c r="BVZ165" s="1"/>
      <c r="BWA165" s="1"/>
      <c r="BWB165" s="1"/>
      <c r="BWC165" s="1"/>
      <c r="BWD165" s="1"/>
      <c r="BWE165" s="1"/>
      <c r="BWF165" s="1"/>
      <c r="BWG165" s="1"/>
      <c r="BWH165" s="1"/>
      <c r="BWI165" s="1"/>
      <c r="BWJ165" s="1"/>
      <c r="BWK165" s="1"/>
      <c r="BWL165" s="1"/>
      <c r="BWM165" s="1"/>
      <c r="BWN165" s="1"/>
      <c r="BWO165" s="1"/>
      <c r="BWP165" s="1"/>
      <c r="BWQ165" s="1"/>
      <c r="BWR165" s="1"/>
      <c r="BWS165" s="1"/>
      <c r="BWT165" s="1"/>
      <c r="BWU165" s="1"/>
      <c r="BWV165" s="1"/>
      <c r="BWW165" s="1"/>
      <c r="BWX165" s="1"/>
      <c r="BWY165" s="1"/>
      <c r="BWZ165" s="1"/>
      <c r="BXA165" s="1"/>
      <c r="BXB165" s="1"/>
      <c r="BXC165" s="1"/>
      <c r="BXD165" s="1"/>
      <c r="BXE165" s="1"/>
      <c r="BXF165" s="1"/>
      <c r="BXG165" s="1"/>
      <c r="BXH165" s="1"/>
      <c r="BXI165" s="1"/>
      <c r="BXJ165" s="1"/>
      <c r="BXK165" s="1"/>
      <c r="BXL165" s="1"/>
      <c r="BXM165" s="1"/>
      <c r="BXN165" s="1"/>
      <c r="BXO165" s="1"/>
      <c r="BXP165" s="1"/>
      <c r="BXQ165" s="1"/>
      <c r="BXR165" s="1"/>
      <c r="BXS165" s="1"/>
      <c r="BXT165" s="1"/>
      <c r="BXU165" s="1"/>
      <c r="BXV165" s="1"/>
      <c r="BXW165" s="1"/>
      <c r="BXX165" s="1"/>
      <c r="BXY165" s="1"/>
      <c r="BXZ165" s="1"/>
      <c r="BYA165" s="1"/>
      <c r="BYB165" s="1"/>
      <c r="BYC165" s="1"/>
      <c r="BYD165" s="1"/>
      <c r="BYE165" s="1"/>
      <c r="BYF165" s="1"/>
      <c r="BYG165" s="1"/>
      <c r="BYH165" s="1"/>
      <c r="BYI165" s="1"/>
      <c r="BYJ165" s="1"/>
      <c r="BYK165" s="1"/>
      <c r="BYL165" s="1"/>
      <c r="BYM165" s="1"/>
      <c r="BYN165" s="1"/>
      <c r="BYO165" s="1"/>
      <c r="BYP165" s="1"/>
      <c r="BYQ165" s="1"/>
      <c r="BYR165" s="1"/>
      <c r="BYS165" s="1"/>
      <c r="BYT165" s="1"/>
      <c r="BYU165" s="1"/>
      <c r="BYV165" s="1"/>
      <c r="BYW165" s="1"/>
      <c r="BYX165" s="1"/>
      <c r="BYY165" s="1"/>
      <c r="BYZ165" s="1"/>
      <c r="BZA165" s="1"/>
      <c r="BZB165" s="1"/>
      <c r="BZC165" s="1"/>
      <c r="BZD165" s="1"/>
      <c r="BZE165" s="1"/>
      <c r="BZF165" s="1"/>
      <c r="BZG165" s="1"/>
      <c r="BZH165" s="1"/>
      <c r="BZI165" s="1"/>
      <c r="BZJ165" s="1"/>
      <c r="BZK165" s="1"/>
      <c r="BZL165" s="1"/>
      <c r="BZM165" s="1"/>
      <c r="BZN165" s="1"/>
      <c r="BZO165" s="1"/>
      <c r="BZP165" s="1"/>
      <c r="BZQ165" s="1"/>
      <c r="BZR165" s="1"/>
      <c r="BZS165" s="1"/>
      <c r="BZT165" s="1"/>
      <c r="BZU165" s="1"/>
      <c r="BZV165" s="1"/>
      <c r="BZW165" s="1"/>
      <c r="BZX165" s="1"/>
      <c r="BZY165" s="1"/>
      <c r="BZZ165" s="1"/>
      <c r="CAA165" s="1"/>
      <c r="CAB165" s="1"/>
      <c r="CAC165" s="1"/>
      <c r="CAD165" s="1"/>
      <c r="CAE165" s="1"/>
      <c r="CAF165" s="1"/>
      <c r="CAG165" s="1"/>
      <c r="CAH165" s="1"/>
      <c r="CAI165" s="1"/>
      <c r="CAJ165" s="1"/>
      <c r="CAK165" s="1"/>
      <c r="CAL165" s="1"/>
      <c r="CAM165" s="1"/>
      <c r="CAN165" s="1"/>
      <c r="CAO165" s="1"/>
      <c r="CAP165" s="1"/>
      <c r="CAQ165" s="1"/>
      <c r="CAR165" s="1"/>
      <c r="CAS165" s="1"/>
      <c r="CAT165" s="1"/>
      <c r="CAU165" s="1"/>
      <c r="CAV165" s="1"/>
      <c r="CAW165" s="1"/>
      <c r="CAX165" s="1"/>
      <c r="CAY165" s="1"/>
      <c r="CAZ165" s="1"/>
      <c r="CBA165" s="1"/>
      <c r="CBB165" s="1"/>
      <c r="CBC165" s="1"/>
      <c r="CBD165" s="1"/>
      <c r="CBE165" s="1"/>
      <c r="CBF165" s="1"/>
      <c r="CBG165" s="1"/>
      <c r="CBH165" s="1"/>
      <c r="CBI165" s="1"/>
      <c r="CBJ165" s="1"/>
      <c r="CBK165" s="1"/>
      <c r="CBL165" s="1"/>
      <c r="CBM165" s="1"/>
      <c r="CBN165" s="1"/>
      <c r="CBO165" s="1"/>
      <c r="CBP165" s="1"/>
      <c r="CBQ165" s="1"/>
      <c r="CBR165" s="1"/>
      <c r="CBS165" s="1"/>
      <c r="CBT165" s="1"/>
      <c r="CBU165" s="1"/>
      <c r="CBV165" s="1"/>
      <c r="CBW165" s="1"/>
      <c r="CBX165" s="1"/>
      <c r="CBY165" s="1"/>
      <c r="CBZ165" s="1"/>
      <c r="CCA165" s="1"/>
      <c r="CCB165" s="1"/>
      <c r="CCC165" s="1"/>
      <c r="CCD165" s="1"/>
      <c r="CCE165" s="1"/>
      <c r="CCF165" s="1"/>
      <c r="CCG165" s="1"/>
      <c r="CCH165" s="1"/>
      <c r="CCI165" s="1"/>
      <c r="CCJ165" s="1"/>
      <c r="CCK165" s="1"/>
      <c r="CCL165" s="1"/>
      <c r="CCM165" s="1"/>
      <c r="CCN165" s="1"/>
      <c r="CCO165" s="1"/>
      <c r="CCP165" s="1"/>
      <c r="CCQ165" s="1"/>
      <c r="CCR165" s="1"/>
      <c r="CCS165" s="1"/>
      <c r="CCT165" s="1"/>
      <c r="CCU165" s="1"/>
      <c r="CCV165" s="1"/>
      <c r="CCW165" s="1"/>
      <c r="CCX165" s="1"/>
      <c r="CCY165" s="1"/>
      <c r="CCZ165" s="1"/>
      <c r="CDA165" s="1"/>
      <c r="CDB165" s="1"/>
      <c r="CDC165" s="1"/>
      <c r="CDD165" s="1"/>
      <c r="CDE165" s="1"/>
      <c r="CDF165" s="1"/>
      <c r="CDG165" s="1"/>
      <c r="CDH165" s="1"/>
      <c r="CDI165" s="1"/>
      <c r="CDJ165" s="1"/>
      <c r="CDK165" s="1"/>
      <c r="CDL165" s="1"/>
      <c r="CDM165" s="1"/>
      <c r="CDN165" s="1"/>
      <c r="CDO165" s="1"/>
      <c r="CDP165" s="1"/>
      <c r="CDQ165" s="1"/>
      <c r="CDR165" s="1"/>
      <c r="CDS165" s="1"/>
      <c r="CDT165" s="1"/>
      <c r="CDU165" s="1"/>
      <c r="CDV165" s="1"/>
      <c r="CDW165" s="1"/>
      <c r="CDX165" s="1"/>
      <c r="CDY165" s="1"/>
      <c r="CDZ165" s="1"/>
      <c r="CEA165" s="1"/>
      <c r="CEB165" s="1"/>
      <c r="CEC165" s="1"/>
      <c r="CED165" s="1"/>
      <c r="CEE165" s="1"/>
      <c r="CEF165" s="1"/>
      <c r="CEG165" s="1"/>
      <c r="CEH165" s="1"/>
      <c r="CEI165" s="1"/>
      <c r="CEJ165" s="1"/>
      <c r="CEK165" s="1"/>
      <c r="CEL165" s="1"/>
      <c r="CEM165" s="1"/>
      <c r="CEN165" s="1"/>
      <c r="CEO165" s="1"/>
      <c r="CEP165" s="1"/>
      <c r="CEQ165" s="1"/>
      <c r="CER165" s="1"/>
      <c r="CES165" s="1"/>
      <c r="CET165" s="1"/>
      <c r="CEU165" s="1"/>
      <c r="CEV165" s="1"/>
      <c r="CEW165" s="1"/>
      <c r="CEX165" s="1"/>
      <c r="CEY165" s="1"/>
      <c r="CEZ165" s="1"/>
      <c r="CFA165" s="1"/>
      <c r="CFB165" s="1"/>
      <c r="CFC165" s="1"/>
      <c r="CFD165" s="1"/>
      <c r="CFE165" s="1"/>
      <c r="CFF165" s="1"/>
      <c r="CFG165" s="1"/>
      <c r="CFH165" s="1"/>
      <c r="CFI165" s="1"/>
      <c r="CFJ165" s="1"/>
      <c r="CFK165" s="1"/>
      <c r="CFL165" s="1"/>
      <c r="CFM165" s="1"/>
      <c r="CFN165" s="1"/>
      <c r="CFO165" s="1"/>
      <c r="CFP165" s="1"/>
      <c r="CFQ165" s="1"/>
      <c r="CFR165" s="1"/>
      <c r="CFS165" s="1"/>
      <c r="CFT165" s="1"/>
      <c r="CFU165" s="1"/>
      <c r="CFV165" s="1"/>
      <c r="CFW165" s="1"/>
      <c r="CFX165" s="1"/>
      <c r="CFY165" s="1"/>
      <c r="CFZ165" s="1"/>
      <c r="CGA165" s="1"/>
      <c r="CGB165" s="1"/>
      <c r="CGC165" s="1"/>
      <c r="CGD165" s="1"/>
      <c r="CGE165" s="1"/>
      <c r="CGF165" s="1"/>
      <c r="CGG165" s="1"/>
      <c r="CGH165" s="1"/>
      <c r="CGI165" s="1"/>
      <c r="CGJ165" s="1"/>
      <c r="CGK165" s="1"/>
      <c r="CGL165" s="1"/>
      <c r="CGM165" s="1"/>
      <c r="CGN165" s="1"/>
      <c r="CGO165" s="1"/>
      <c r="CGP165" s="1"/>
      <c r="CGQ165" s="1"/>
      <c r="CGR165" s="1"/>
      <c r="CGS165" s="1"/>
      <c r="CGT165" s="1"/>
      <c r="CGU165" s="1"/>
      <c r="CGV165" s="1"/>
      <c r="CGW165" s="1"/>
      <c r="CGX165" s="1"/>
      <c r="CGY165" s="1"/>
      <c r="CGZ165" s="1"/>
      <c r="CHA165" s="1"/>
      <c r="CHB165" s="1"/>
      <c r="CHC165" s="1"/>
      <c r="CHD165" s="1"/>
      <c r="CHE165" s="1"/>
      <c r="CHF165" s="1"/>
      <c r="CHG165" s="1"/>
      <c r="CHH165" s="1"/>
      <c r="CHI165" s="1"/>
      <c r="CHJ165" s="1"/>
      <c r="CHK165" s="1"/>
      <c r="CHL165" s="1"/>
      <c r="CHM165" s="1"/>
      <c r="CHN165" s="1"/>
      <c r="CHO165" s="1"/>
      <c r="CHP165" s="1"/>
      <c r="CHQ165" s="1"/>
      <c r="CHR165" s="1"/>
      <c r="CHS165" s="1"/>
      <c r="CHT165" s="1"/>
      <c r="CHU165" s="1"/>
      <c r="CHV165" s="1"/>
      <c r="CHW165" s="1"/>
      <c r="CHX165" s="1"/>
      <c r="CHY165" s="1"/>
      <c r="CHZ165" s="1"/>
      <c r="CIA165" s="1"/>
      <c r="CIB165" s="1"/>
      <c r="CIC165" s="1"/>
      <c r="CID165" s="1"/>
      <c r="CIE165" s="1"/>
      <c r="CIF165" s="1"/>
      <c r="CIG165" s="1"/>
      <c r="CIH165" s="1"/>
      <c r="CII165" s="1"/>
      <c r="CIJ165" s="1"/>
      <c r="CIK165" s="1"/>
      <c r="CIL165" s="1"/>
      <c r="CIM165" s="1"/>
      <c r="CIN165" s="1"/>
      <c r="CIO165" s="1"/>
      <c r="CIP165" s="1"/>
      <c r="CIQ165" s="1"/>
      <c r="CIR165" s="1"/>
      <c r="CIS165" s="1"/>
      <c r="CIT165" s="1"/>
      <c r="CIU165" s="1"/>
      <c r="CIV165" s="1"/>
      <c r="CIW165" s="1"/>
      <c r="CIX165" s="1"/>
      <c r="CIY165" s="1"/>
      <c r="CIZ165" s="1"/>
      <c r="CJA165" s="1"/>
      <c r="CJB165" s="1"/>
      <c r="CJC165" s="1"/>
      <c r="CJD165" s="1"/>
      <c r="CJE165" s="1"/>
      <c r="CJF165" s="1"/>
      <c r="CJG165" s="1"/>
      <c r="CJH165" s="1"/>
      <c r="CJI165" s="1"/>
      <c r="CJJ165" s="1"/>
      <c r="CJK165" s="1"/>
      <c r="CJL165" s="1"/>
      <c r="CJM165" s="1"/>
      <c r="CJN165" s="1"/>
      <c r="CJO165" s="1"/>
      <c r="CJP165" s="1"/>
      <c r="CJQ165" s="1"/>
      <c r="CJR165" s="1"/>
      <c r="CJS165" s="1"/>
      <c r="CJT165" s="1"/>
      <c r="CJU165" s="1"/>
      <c r="CJV165" s="1"/>
      <c r="CJW165" s="1"/>
      <c r="CJX165" s="1"/>
      <c r="CJY165" s="1"/>
      <c r="CJZ165" s="1"/>
      <c r="CKA165" s="1"/>
      <c r="CKB165" s="1"/>
      <c r="CKC165" s="1"/>
      <c r="CKD165" s="1"/>
      <c r="CKE165" s="1"/>
      <c r="CKF165" s="1"/>
      <c r="CKG165" s="1"/>
      <c r="CKH165" s="1"/>
      <c r="CKI165" s="1"/>
      <c r="CKJ165" s="1"/>
      <c r="CKK165" s="1"/>
      <c r="CKL165" s="1"/>
      <c r="CKM165" s="1"/>
      <c r="CKN165" s="1"/>
      <c r="CKO165" s="1"/>
      <c r="CKP165" s="1"/>
      <c r="CKQ165" s="1"/>
      <c r="CKR165" s="1"/>
      <c r="CKS165" s="1"/>
      <c r="CKT165" s="1"/>
      <c r="CKU165" s="1"/>
      <c r="CKV165" s="1"/>
      <c r="CKW165" s="1"/>
      <c r="CKX165" s="1"/>
      <c r="CKY165" s="1"/>
      <c r="CKZ165" s="1"/>
      <c r="CLA165" s="1"/>
      <c r="CLB165" s="1"/>
      <c r="CLC165" s="1"/>
      <c r="CLD165" s="1"/>
      <c r="CLE165" s="1"/>
      <c r="CLF165" s="1"/>
      <c r="CLG165" s="1"/>
      <c r="CLH165" s="1"/>
      <c r="CLI165" s="1"/>
      <c r="CLJ165" s="1"/>
      <c r="CLK165" s="1"/>
      <c r="CLL165" s="1"/>
      <c r="CLM165" s="1"/>
      <c r="CLN165" s="1"/>
      <c r="CLO165" s="1"/>
      <c r="CLP165" s="1"/>
      <c r="CLQ165" s="1"/>
      <c r="CLR165" s="1"/>
      <c r="CLS165" s="1"/>
      <c r="CLT165" s="1"/>
      <c r="CLU165" s="1"/>
      <c r="CLV165" s="1"/>
      <c r="CLW165" s="1"/>
      <c r="CLX165" s="1"/>
      <c r="CLY165" s="1"/>
      <c r="CLZ165" s="1"/>
      <c r="CMA165" s="1"/>
      <c r="CMB165" s="1"/>
      <c r="CMC165" s="1"/>
      <c r="CMD165" s="1"/>
      <c r="CME165" s="1"/>
      <c r="CMF165" s="1"/>
      <c r="CMG165" s="1"/>
      <c r="CMH165" s="1"/>
      <c r="CMI165" s="1"/>
      <c r="CMJ165" s="1"/>
      <c r="CMK165" s="1"/>
      <c r="CML165" s="1"/>
      <c r="CMM165" s="1"/>
      <c r="CMN165" s="1"/>
      <c r="CMO165" s="1"/>
      <c r="CMP165" s="1"/>
      <c r="CMQ165" s="1"/>
      <c r="CMR165" s="1"/>
      <c r="CMS165" s="1"/>
      <c r="CMT165" s="1"/>
      <c r="CMU165" s="1"/>
      <c r="CMV165" s="1"/>
      <c r="CMW165" s="1"/>
      <c r="CMX165" s="1"/>
      <c r="CMY165" s="1"/>
      <c r="CMZ165" s="1"/>
      <c r="CNA165" s="1"/>
      <c r="CNB165" s="1"/>
      <c r="CNC165" s="1"/>
      <c r="CND165" s="1"/>
      <c r="CNE165" s="1"/>
      <c r="CNF165" s="1"/>
      <c r="CNG165" s="1"/>
      <c r="CNH165" s="1"/>
      <c r="CNI165" s="1"/>
      <c r="CNJ165" s="1"/>
      <c r="CNK165" s="1"/>
      <c r="CNL165" s="1"/>
      <c r="CNM165" s="1"/>
      <c r="CNN165" s="1"/>
      <c r="CNO165" s="1"/>
      <c r="CNP165" s="1"/>
      <c r="CNQ165" s="1"/>
      <c r="CNR165" s="1"/>
      <c r="CNS165" s="1"/>
      <c r="CNT165" s="1"/>
      <c r="CNU165" s="1"/>
      <c r="CNV165" s="1"/>
      <c r="CNW165" s="1"/>
      <c r="CNX165" s="1"/>
      <c r="CNY165" s="1"/>
      <c r="CNZ165" s="1"/>
      <c r="COA165" s="1"/>
      <c r="COB165" s="1"/>
      <c r="COC165" s="1"/>
      <c r="COD165" s="1"/>
      <c r="COE165" s="1"/>
      <c r="COF165" s="1"/>
      <c r="COG165" s="1"/>
      <c r="COH165" s="1"/>
      <c r="COI165" s="1"/>
      <c r="COJ165" s="1"/>
      <c r="COK165" s="1"/>
      <c r="COL165" s="1"/>
      <c r="COM165" s="1"/>
      <c r="CON165" s="1"/>
      <c r="COO165" s="1"/>
      <c r="COP165" s="1"/>
      <c r="COQ165" s="1"/>
      <c r="COR165" s="1"/>
      <c r="COS165" s="1"/>
      <c r="COT165" s="1"/>
      <c r="COU165" s="1"/>
      <c r="COV165" s="1"/>
      <c r="COW165" s="1"/>
      <c r="COX165" s="1"/>
      <c r="COY165" s="1"/>
      <c r="COZ165" s="1"/>
      <c r="CPA165" s="1"/>
      <c r="CPB165" s="1"/>
      <c r="CPC165" s="1"/>
      <c r="CPD165" s="1"/>
      <c r="CPE165" s="1"/>
      <c r="CPF165" s="1"/>
      <c r="CPG165" s="1"/>
      <c r="CPH165" s="1"/>
      <c r="CPI165" s="1"/>
      <c r="CPJ165" s="1"/>
      <c r="CPK165" s="1"/>
      <c r="CPL165" s="1"/>
      <c r="CPM165" s="1"/>
      <c r="CPN165" s="1"/>
      <c r="CPO165" s="1"/>
      <c r="CPP165" s="1"/>
      <c r="CPQ165" s="1"/>
      <c r="CPR165" s="1"/>
      <c r="CPS165" s="1"/>
      <c r="CPT165" s="1"/>
      <c r="CPU165" s="1"/>
      <c r="CPV165" s="1"/>
      <c r="CPW165" s="1"/>
      <c r="CPX165" s="1"/>
      <c r="CPY165" s="1"/>
      <c r="CPZ165" s="1"/>
      <c r="CQA165" s="1"/>
      <c r="CQB165" s="1"/>
      <c r="CQC165" s="1"/>
      <c r="CQD165" s="1"/>
      <c r="CQE165" s="1"/>
      <c r="CQF165" s="1"/>
      <c r="CQG165" s="1"/>
      <c r="CQH165" s="1"/>
      <c r="CQI165" s="1"/>
      <c r="CQJ165" s="1"/>
      <c r="CQK165" s="1"/>
      <c r="CQL165" s="1"/>
      <c r="CQM165" s="1"/>
      <c r="CQN165" s="1"/>
      <c r="CQO165" s="1"/>
      <c r="CQP165" s="1"/>
      <c r="CQQ165" s="1"/>
      <c r="CQR165" s="1"/>
      <c r="CQS165" s="1"/>
      <c r="CQT165" s="1"/>
      <c r="CQU165" s="1"/>
      <c r="CQV165" s="1"/>
      <c r="CQW165" s="1"/>
      <c r="CQX165" s="1"/>
      <c r="CQY165" s="1"/>
      <c r="CQZ165" s="1"/>
      <c r="CRA165" s="1"/>
      <c r="CRB165" s="1"/>
      <c r="CRC165" s="1"/>
      <c r="CRD165" s="1"/>
      <c r="CRE165" s="1"/>
    </row>
    <row r="166" s="1" customFormat="1" ht="15" spans="1:1024 1025:2501">
      <c r="A166" s="29"/>
      <c r="B166" s="41" t="s">
        <v>627</v>
      </c>
      <c r="C166" s="29"/>
      <c r="D166" s="25">
        <f>COUNTA(D167:D174)</f>
        <v>8</v>
      </c>
      <c r="E166" s="30"/>
      <c r="F166" s="28"/>
      <c r="G166" s="27">
        <f>SUM(G167:G174)</f>
        <v>68800</v>
      </c>
      <c r="H166" s="27">
        <f>SUM(H167:H174)</f>
        <v>35600</v>
      </c>
      <c r="I166" s="30"/>
      <c r="J166" s="29"/>
      <c r="K166" s="29"/>
      <c r="L166" s="29"/>
      <c r="M166" s="29"/>
    </row>
    <row r="167" s="5" customFormat="1" ht="97" customHeight="1" spans="1:1024 1025:2501">
      <c r="A167" s="28">
        <v>1</v>
      </c>
      <c r="B167" s="29" t="s">
        <v>628</v>
      </c>
      <c r="C167" s="29" t="s">
        <v>17</v>
      </c>
      <c r="D167" s="29" t="s">
        <v>629</v>
      </c>
      <c r="E167" s="30" t="s">
        <v>630</v>
      </c>
      <c r="F167" s="28" t="s">
        <v>98</v>
      </c>
      <c r="G167" s="31">
        <v>8500</v>
      </c>
      <c r="H167" s="31">
        <v>4500</v>
      </c>
      <c r="I167" s="30" t="s">
        <v>631</v>
      </c>
      <c r="J167" s="29" t="s">
        <v>38</v>
      </c>
      <c r="K167" s="29" t="s">
        <v>632</v>
      </c>
      <c r="L167" s="29" t="s">
        <v>40</v>
      </c>
      <c r="M167" s="29" t="s">
        <v>60</v>
      </c>
    </row>
    <row r="168" s="5" customFormat="1" ht="74" customHeight="1" spans="1:1024 1025:2501">
      <c r="A168" s="28">
        <v>2</v>
      </c>
      <c r="B168" s="29" t="s">
        <v>633</v>
      </c>
      <c r="C168" s="29" t="s">
        <v>17</v>
      </c>
      <c r="D168" s="29" t="s">
        <v>629</v>
      </c>
      <c r="E168" s="30" t="s">
        <v>634</v>
      </c>
      <c r="F168" s="28" t="s">
        <v>104</v>
      </c>
      <c r="G168" s="31">
        <v>13500</v>
      </c>
      <c r="H168" s="31">
        <v>6250</v>
      </c>
      <c r="I168" s="30" t="s">
        <v>635</v>
      </c>
      <c r="J168" s="29" t="s">
        <v>175</v>
      </c>
      <c r="K168" s="29" t="s">
        <v>632</v>
      </c>
      <c r="L168" s="29" t="s">
        <v>78</v>
      </c>
      <c r="M168" s="29" t="s">
        <v>60</v>
      </c>
    </row>
    <row r="169" s="5" customFormat="1" ht="70" customHeight="1" spans="1:1024 1025:2501">
      <c r="A169" s="28">
        <v>3</v>
      </c>
      <c r="B169" s="29" t="s">
        <v>636</v>
      </c>
      <c r="C169" s="29" t="s">
        <v>17</v>
      </c>
      <c r="D169" s="29" t="s">
        <v>629</v>
      </c>
      <c r="E169" s="30" t="s">
        <v>637</v>
      </c>
      <c r="F169" s="28" t="s">
        <v>98</v>
      </c>
      <c r="G169" s="31">
        <v>11000</v>
      </c>
      <c r="H169" s="31">
        <v>6050</v>
      </c>
      <c r="I169" s="30" t="s">
        <v>638</v>
      </c>
      <c r="J169" s="29" t="s">
        <v>133</v>
      </c>
      <c r="K169" s="29" t="s">
        <v>632</v>
      </c>
      <c r="L169" s="29" t="s">
        <v>49</v>
      </c>
      <c r="M169" s="29" t="s">
        <v>60</v>
      </c>
    </row>
    <row r="170" s="5" customFormat="1" ht="77" customHeight="1" spans="1:1024 1025:2501">
      <c r="A170" s="28">
        <v>4</v>
      </c>
      <c r="B170" s="29" t="s">
        <v>639</v>
      </c>
      <c r="C170" s="29" t="s">
        <v>34</v>
      </c>
      <c r="D170" s="29" t="s">
        <v>629</v>
      </c>
      <c r="E170" s="30" t="s">
        <v>640</v>
      </c>
      <c r="F170" s="28" t="s">
        <v>205</v>
      </c>
      <c r="G170" s="31">
        <v>7500</v>
      </c>
      <c r="H170" s="37">
        <v>4200</v>
      </c>
      <c r="I170" s="30" t="s">
        <v>641</v>
      </c>
      <c r="J170" s="29" t="s">
        <v>38</v>
      </c>
      <c r="K170" s="29" t="s">
        <v>632</v>
      </c>
      <c r="L170" s="29" t="s">
        <v>40</v>
      </c>
      <c r="M170" s="29" t="s">
        <v>60</v>
      </c>
    </row>
    <row r="171" s="5" customFormat="1" ht="74" customHeight="1" spans="1:1024 1025:2501">
      <c r="A171" s="28">
        <v>5</v>
      </c>
      <c r="B171" s="29" t="s">
        <v>642</v>
      </c>
      <c r="C171" s="29" t="s">
        <v>34</v>
      </c>
      <c r="D171" s="29" t="s">
        <v>629</v>
      </c>
      <c r="E171" s="30" t="s">
        <v>643</v>
      </c>
      <c r="F171" s="28" t="s">
        <v>98</v>
      </c>
      <c r="G171" s="31">
        <v>3800</v>
      </c>
      <c r="H171" s="31">
        <v>3750</v>
      </c>
      <c r="I171" s="30" t="s">
        <v>644</v>
      </c>
      <c r="J171" s="29" t="s">
        <v>70</v>
      </c>
      <c r="K171" s="29" t="s">
        <v>632</v>
      </c>
      <c r="L171" s="29" t="s">
        <v>238</v>
      </c>
      <c r="M171" s="29" t="s">
        <v>60</v>
      </c>
    </row>
    <row r="172" s="5" customFormat="1" ht="80" customHeight="1" spans="1:1024 1025:2501">
      <c r="A172" s="28">
        <v>6</v>
      </c>
      <c r="B172" s="29" t="s">
        <v>645</v>
      </c>
      <c r="C172" s="29" t="s">
        <v>34</v>
      </c>
      <c r="D172" s="29" t="s">
        <v>629</v>
      </c>
      <c r="E172" s="30" t="s">
        <v>646</v>
      </c>
      <c r="F172" s="28" t="s">
        <v>205</v>
      </c>
      <c r="G172" s="31">
        <v>8500</v>
      </c>
      <c r="H172" s="37">
        <v>3500</v>
      </c>
      <c r="I172" s="30" t="s">
        <v>647</v>
      </c>
      <c r="J172" s="29" t="s">
        <v>648</v>
      </c>
      <c r="K172" s="29" t="s">
        <v>632</v>
      </c>
      <c r="L172" s="29" t="s">
        <v>40</v>
      </c>
      <c r="M172" s="29" t="s">
        <v>60</v>
      </c>
    </row>
    <row r="173" s="5" customFormat="1" ht="77" customHeight="1" spans="1:1024 1025:2501">
      <c r="A173" s="28">
        <v>7</v>
      </c>
      <c r="B173" s="29" t="s">
        <v>649</v>
      </c>
      <c r="C173" s="29" t="s">
        <v>17</v>
      </c>
      <c r="D173" s="29" t="s">
        <v>629</v>
      </c>
      <c r="E173" s="30" t="s">
        <v>650</v>
      </c>
      <c r="F173" s="28" t="s">
        <v>52</v>
      </c>
      <c r="G173" s="31">
        <v>8500</v>
      </c>
      <c r="H173" s="31">
        <v>4450</v>
      </c>
      <c r="I173" s="30" t="s">
        <v>651</v>
      </c>
      <c r="J173" s="29" t="s">
        <v>133</v>
      </c>
      <c r="K173" s="29" t="s">
        <v>632</v>
      </c>
      <c r="L173" s="29" t="s">
        <v>49</v>
      </c>
      <c r="M173" s="29" t="s">
        <v>60</v>
      </c>
    </row>
    <row r="174" s="5" customFormat="1" ht="84" customHeight="1" spans="1:1024 1025:2501">
      <c r="A174" s="28">
        <v>8</v>
      </c>
      <c r="B174" s="29" t="s">
        <v>652</v>
      </c>
      <c r="C174" s="29" t="s">
        <v>17</v>
      </c>
      <c r="D174" s="29" t="s">
        <v>653</v>
      </c>
      <c r="E174" s="30" t="s">
        <v>654</v>
      </c>
      <c r="F174" s="28" t="s">
        <v>98</v>
      </c>
      <c r="G174" s="31">
        <v>7500</v>
      </c>
      <c r="H174" s="31">
        <v>2900</v>
      </c>
      <c r="I174" s="30" t="s">
        <v>655</v>
      </c>
      <c r="J174" s="29" t="s">
        <v>70</v>
      </c>
      <c r="K174" s="29" t="s">
        <v>632</v>
      </c>
      <c r="L174" s="29" t="s">
        <v>238</v>
      </c>
      <c r="M174" s="29" t="s">
        <v>60</v>
      </c>
    </row>
    <row r="175" s="1" customFormat="1" ht="15" spans="1:1024 1025:2501">
      <c r="A175" s="29"/>
      <c r="B175" s="41" t="s">
        <v>656</v>
      </c>
      <c r="C175" s="29"/>
      <c r="D175" s="25">
        <f>COUNTA(D176:D184)</f>
        <v>9</v>
      </c>
      <c r="E175" s="30"/>
      <c r="F175" s="28"/>
      <c r="G175" s="27">
        <f>SUM(G176:G184)</f>
        <v>125873</v>
      </c>
      <c r="H175" s="27">
        <f>SUM(H176:H184)</f>
        <v>39173</v>
      </c>
      <c r="I175" s="30"/>
      <c r="J175" s="29"/>
      <c r="K175" s="29"/>
      <c r="L175" s="29"/>
      <c r="M175" s="29"/>
    </row>
    <row r="176" s="5" customFormat="1" ht="114" customHeight="1" spans="1:1024 1025:2501">
      <c r="A176" s="28">
        <v>1</v>
      </c>
      <c r="B176" s="29" t="s">
        <v>657</v>
      </c>
      <c r="C176" s="29" t="s">
        <v>17</v>
      </c>
      <c r="D176" s="29" t="s">
        <v>658</v>
      </c>
      <c r="E176" s="30" t="s">
        <v>659</v>
      </c>
      <c r="F176" s="28" t="s">
        <v>104</v>
      </c>
      <c r="G176" s="31">
        <v>26000</v>
      </c>
      <c r="H176" s="31">
        <v>7200</v>
      </c>
      <c r="I176" s="30" t="s">
        <v>660</v>
      </c>
      <c r="J176" s="29" t="s">
        <v>38</v>
      </c>
      <c r="K176" s="29" t="s">
        <v>661</v>
      </c>
      <c r="L176" s="29" t="s">
        <v>40</v>
      </c>
      <c r="M176" s="29" t="s">
        <v>60</v>
      </c>
    </row>
    <row r="177" s="5" customFormat="1" ht="127" customHeight="1" spans="1:13">
      <c r="A177" s="28">
        <v>2</v>
      </c>
      <c r="B177" s="29" t="s">
        <v>662</v>
      </c>
      <c r="C177" s="29" t="s">
        <v>17</v>
      </c>
      <c r="D177" s="29" t="s">
        <v>658</v>
      </c>
      <c r="E177" s="30" t="s">
        <v>663</v>
      </c>
      <c r="F177" s="28" t="s">
        <v>20</v>
      </c>
      <c r="G177" s="31">
        <v>25000</v>
      </c>
      <c r="H177" s="31">
        <v>7500</v>
      </c>
      <c r="I177" s="30" t="s">
        <v>664</v>
      </c>
      <c r="J177" s="29" t="s">
        <v>665</v>
      </c>
      <c r="K177" s="29" t="s">
        <v>661</v>
      </c>
      <c r="L177" s="29" t="s">
        <v>40</v>
      </c>
      <c r="M177" s="29" t="s">
        <v>60</v>
      </c>
    </row>
    <row r="178" s="5" customFormat="1" ht="150" customHeight="1" spans="1:13">
      <c r="A178" s="28">
        <v>3</v>
      </c>
      <c r="B178" s="29" t="s">
        <v>666</v>
      </c>
      <c r="C178" s="29" t="s">
        <v>17</v>
      </c>
      <c r="D178" s="29" t="s">
        <v>658</v>
      </c>
      <c r="E178" s="30" t="s">
        <v>667</v>
      </c>
      <c r="F178" s="28" t="s">
        <v>20</v>
      </c>
      <c r="G178" s="31">
        <v>34000</v>
      </c>
      <c r="H178" s="31">
        <v>7300</v>
      </c>
      <c r="I178" s="30" t="s">
        <v>668</v>
      </c>
      <c r="J178" s="29" t="s">
        <v>665</v>
      </c>
      <c r="K178" s="29" t="s">
        <v>661</v>
      </c>
      <c r="L178" s="29" t="s">
        <v>113</v>
      </c>
      <c r="M178" s="29" t="s">
        <v>60</v>
      </c>
    </row>
    <row r="179" s="5" customFormat="1" ht="75" customHeight="1" spans="1:13">
      <c r="A179" s="28">
        <v>4</v>
      </c>
      <c r="B179" s="29" t="s">
        <v>669</v>
      </c>
      <c r="C179" s="29" t="s">
        <v>17</v>
      </c>
      <c r="D179" s="29" t="s">
        <v>658</v>
      </c>
      <c r="E179" s="30" t="s">
        <v>670</v>
      </c>
      <c r="F179" s="28" t="s">
        <v>36</v>
      </c>
      <c r="G179" s="31">
        <v>2073</v>
      </c>
      <c r="H179" s="31">
        <v>1073</v>
      </c>
      <c r="I179" s="30" t="s">
        <v>671</v>
      </c>
      <c r="J179" s="29" t="s">
        <v>111</v>
      </c>
      <c r="K179" s="29" t="s">
        <v>661</v>
      </c>
      <c r="L179" s="29" t="s">
        <v>113</v>
      </c>
      <c r="M179" s="29" t="s">
        <v>60</v>
      </c>
    </row>
    <row r="180" s="5" customFormat="1" ht="69" customHeight="1" spans="1:13">
      <c r="A180" s="28">
        <v>5</v>
      </c>
      <c r="B180" s="29" t="s">
        <v>672</v>
      </c>
      <c r="C180" s="29" t="s">
        <v>17</v>
      </c>
      <c r="D180" s="29" t="s">
        <v>658</v>
      </c>
      <c r="E180" s="30" t="s">
        <v>673</v>
      </c>
      <c r="F180" s="28" t="s">
        <v>52</v>
      </c>
      <c r="G180" s="31">
        <v>23200</v>
      </c>
      <c r="H180" s="31">
        <v>8500</v>
      </c>
      <c r="I180" s="30" t="s">
        <v>674</v>
      </c>
      <c r="J180" s="29" t="s">
        <v>70</v>
      </c>
      <c r="K180" s="29" t="s">
        <v>661</v>
      </c>
      <c r="L180" s="29" t="s">
        <v>238</v>
      </c>
      <c r="M180" s="29" t="s">
        <v>60</v>
      </c>
    </row>
    <row r="181" s="5" customFormat="1" ht="104" customHeight="1" spans="1:13">
      <c r="A181" s="28">
        <v>6</v>
      </c>
      <c r="B181" s="29" t="s">
        <v>675</v>
      </c>
      <c r="C181" s="29" t="s">
        <v>34</v>
      </c>
      <c r="D181" s="29" t="s">
        <v>658</v>
      </c>
      <c r="E181" s="30" t="s">
        <v>676</v>
      </c>
      <c r="F181" s="28" t="s">
        <v>36</v>
      </c>
      <c r="G181" s="31">
        <v>3000</v>
      </c>
      <c r="H181" s="31">
        <v>2000</v>
      </c>
      <c r="I181" s="30" t="s">
        <v>677</v>
      </c>
      <c r="J181" s="29" t="s">
        <v>133</v>
      </c>
      <c r="K181" s="29" t="s">
        <v>661</v>
      </c>
      <c r="L181" s="29" t="s">
        <v>49</v>
      </c>
      <c r="M181" s="29" t="s">
        <v>60</v>
      </c>
    </row>
    <row r="182" s="5" customFormat="1" ht="105" customHeight="1" spans="1:13">
      <c r="A182" s="28">
        <v>7</v>
      </c>
      <c r="B182" s="29" t="s">
        <v>678</v>
      </c>
      <c r="C182" s="59" t="s">
        <v>34</v>
      </c>
      <c r="D182" s="29" t="s">
        <v>658</v>
      </c>
      <c r="E182" s="30" t="s">
        <v>679</v>
      </c>
      <c r="F182" s="28" t="s">
        <v>680</v>
      </c>
      <c r="G182" s="31">
        <v>3800</v>
      </c>
      <c r="H182" s="31">
        <v>1600</v>
      </c>
      <c r="I182" s="30" t="s">
        <v>681</v>
      </c>
      <c r="J182" s="29" t="s">
        <v>682</v>
      </c>
      <c r="K182" s="29" t="s">
        <v>661</v>
      </c>
      <c r="L182" s="29" t="s">
        <v>49</v>
      </c>
      <c r="M182" s="29" t="s">
        <v>60</v>
      </c>
    </row>
    <row r="183" s="5" customFormat="1" ht="105" customHeight="1" spans="1:13">
      <c r="A183" s="28">
        <v>8</v>
      </c>
      <c r="B183" s="29" t="s">
        <v>683</v>
      </c>
      <c r="C183" s="59" t="s">
        <v>34</v>
      </c>
      <c r="D183" s="29" t="s">
        <v>658</v>
      </c>
      <c r="E183" s="30" t="s">
        <v>684</v>
      </c>
      <c r="F183" s="28" t="s">
        <v>205</v>
      </c>
      <c r="G183" s="31">
        <v>4800</v>
      </c>
      <c r="H183" s="28">
        <v>2000</v>
      </c>
      <c r="I183" s="30" t="s">
        <v>685</v>
      </c>
      <c r="J183" s="29" t="s">
        <v>38</v>
      </c>
      <c r="K183" s="29" t="s">
        <v>661</v>
      </c>
      <c r="L183" s="29" t="s">
        <v>40</v>
      </c>
      <c r="M183" s="29" t="s">
        <v>60</v>
      </c>
    </row>
    <row r="184" s="5" customFormat="1" ht="80" customHeight="1" spans="1:13">
      <c r="A184" s="28">
        <v>9</v>
      </c>
      <c r="B184" s="29" t="s">
        <v>686</v>
      </c>
      <c r="C184" s="59" t="s">
        <v>34</v>
      </c>
      <c r="D184" s="29" t="s">
        <v>687</v>
      </c>
      <c r="E184" s="30" t="s">
        <v>688</v>
      </c>
      <c r="F184" s="28" t="s">
        <v>68</v>
      </c>
      <c r="G184" s="31">
        <v>4000</v>
      </c>
      <c r="H184" s="28">
        <v>2000</v>
      </c>
      <c r="I184" s="30" t="s">
        <v>689</v>
      </c>
      <c r="J184" s="29" t="s">
        <v>70</v>
      </c>
      <c r="K184" s="29" t="s">
        <v>661</v>
      </c>
      <c r="L184" s="29" t="s">
        <v>238</v>
      </c>
      <c r="M184" s="29" t="s">
        <v>60</v>
      </c>
    </row>
    <row r="185" s="1" customFormat="1" ht="15" spans="1:13">
      <c r="A185" s="29"/>
      <c r="B185" s="41" t="s">
        <v>690</v>
      </c>
      <c r="C185" s="29"/>
      <c r="D185" s="25">
        <f>COUNTA(D186:D198)</f>
        <v>13</v>
      </c>
      <c r="E185" s="30"/>
      <c r="F185" s="28"/>
      <c r="G185" s="27">
        <f>SUM(G186:G198)</f>
        <v>226180</v>
      </c>
      <c r="H185" s="27">
        <f>SUM(H186:H198)</f>
        <v>113280</v>
      </c>
      <c r="I185" s="30"/>
      <c r="J185" s="29"/>
      <c r="K185" s="29"/>
      <c r="L185" s="29"/>
      <c r="M185" s="29"/>
    </row>
    <row r="186" s="5" customFormat="1" ht="123" customHeight="1" spans="1:13">
      <c r="A186" s="28">
        <v>1</v>
      </c>
      <c r="B186" s="29" t="s">
        <v>691</v>
      </c>
      <c r="C186" s="29" t="s">
        <v>17</v>
      </c>
      <c r="D186" s="29" t="s">
        <v>692</v>
      </c>
      <c r="E186" s="30" t="s">
        <v>693</v>
      </c>
      <c r="F186" s="28" t="s">
        <v>36</v>
      </c>
      <c r="G186" s="31">
        <v>20000</v>
      </c>
      <c r="H186" s="31">
        <v>6000</v>
      </c>
      <c r="I186" s="30" t="s">
        <v>694</v>
      </c>
      <c r="J186" s="29" t="s">
        <v>498</v>
      </c>
      <c r="K186" s="29" t="s">
        <v>695</v>
      </c>
      <c r="L186" s="29" t="s">
        <v>78</v>
      </c>
      <c r="M186" s="29" t="s">
        <v>60</v>
      </c>
    </row>
    <row r="187" s="5" customFormat="1" ht="87" customHeight="1" spans="1:13">
      <c r="A187" s="28">
        <v>2</v>
      </c>
      <c r="B187" s="29" t="s">
        <v>696</v>
      </c>
      <c r="C187" s="29" t="s">
        <v>17</v>
      </c>
      <c r="D187" s="29" t="s">
        <v>692</v>
      </c>
      <c r="E187" s="30" t="s">
        <v>697</v>
      </c>
      <c r="F187" s="28" t="s">
        <v>98</v>
      </c>
      <c r="G187" s="31">
        <v>15000</v>
      </c>
      <c r="H187" s="31">
        <v>12000</v>
      </c>
      <c r="I187" s="30" t="s">
        <v>698</v>
      </c>
      <c r="J187" s="29" t="s">
        <v>175</v>
      </c>
      <c r="K187" s="29" t="s">
        <v>699</v>
      </c>
      <c r="L187" s="29" t="s">
        <v>78</v>
      </c>
      <c r="M187" s="29" t="s">
        <v>60</v>
      </c>
    </row>
    <row r="188" s="5" customFormat="1" ht="83" customHeight="1" spans="1:13">
      <c r="A188" s="28">
        <v>3</v>
      </c>
      <c r="B188" s="29" t="s">
        <v>700</v>
      </c>
      <c r="C188" s="29" t="s">
        <v>17</v>
      </c>
      <c r="D188" s="29" t="s">
        <v>692</v>
      </c>
      <c r="E188" s="30" t="s">
        <v>701</v>
      </c>
      <c r="F188" s="28" t="s">
        <v>36</v>
      </c>
      <c r="G188" s="31">
        <v>23500</v>
      </c>
      <c r="H188" s="31">
        <v>14500</v>
      </c>
      <c r="I188" s="30" t="s">
        <v>702</v>
      </c>
      <c r="J188" s="29" t="s">
        <v>328</v>
      </c>
      <c r="K188" s="29" t="s">
        <v>699</v>
      </c>
      <c r="L188" s="29" t="s">
        <v>238</v>
      </c>
      <c r="M188" s="29" t="s">
        <v>41</v>
      </c>
    </row>
    <row r="189" s="5" customFormat="1" ht="80" customHeight="1" spans="1:13">
      <c r="A189" s="28">
        <v>4</v>
      </c>
      <c r="B189" s="29" t="s">
        <v>703</v>
      </c>
      <c r="C189" s="29" t="s">
        <v>17</v>
      </c>
      <c r="D189" s="29" t="s">
        <v>692</v>
      </c>
      <c r="E189" s="30" t="s">
        <v>704</v>
      </c>
      <c r="F189" s="28" t="s">
        <v>36</v>
      </c>
      <c r="G189" s="31">
        <v>22000</v>
      </c>
      <c r="H189" s="31">
        <v>18000</v>
      </c>
      <c r="I189" s="30" t="s">
        <v>705</v>
      </c>
      <c r="J189" s="29" t="s">
        <v>70</v>
      </c>
      <c r="K189" s="29" t="s">
        <v>699</v>
      </c>
      <c r="L189" s="29" t="s">
        <v>238</v>
      </c>
      <c r="M189" s="29" t="s">
        <v>41</v>
      </c>
    </row>
    <row r="190" s="8" customFormat="1" ht="89" customHeight="1" spans="1:13">
      <c r="A190" s="28">
        <v>5</v>
      </c>
      <c r="B190" s="29" t="s">
        <v>706</v>
      </c>
      <c r="C190" s="29" t="s">
        <v>34</v>
      </c>
      <c r="D190" s="29" t="s">
        <v>692</v>
      </c>
      <c r="E190" s="30" t="s">
        <v>707</v>
      </c>
      <c r="F190" s="28" t="s">
        <v>68</v>
      </c>
      <c r="G190" s="36">
        <v>30000</v>
      </c>
      <c r="H190" s="36">
        <v>17100</v>
      </c>
      <c r="I190" s="30" t="s">
        <v>708</v>
      </c>
      <c r="J190" s="29" t="s">
        <v>70</v>
      </c>
      <c r="K190" s="29" t="s">
        <v>699</v>
      </c>
      <c r="L190" s="29" t="s">
        <v>238</v>
      </c>
      <c r="M190" s="29" t="s">
        <v>41</v>
      </c>
    </row>
    <row r="191" s="5" customFormat="1" ht="54" spans="1:13">
      <c r="A191" s="28">
        <v>6</v>
      </c>
      <c r="B191" s="29" t="s">
        <v>709</v>
      </c>
      <c r="C191" s="29" t="s">
        <v>34</v>
      </c>
      <c r="D191" s="29" t="s">
        <v>692</v>
      </c>
      <c r="E191" s="30" t="s">
        <v>710</v>
      </c>
      <c r="F191" s="28" t="s">
        <v>36</v>
      </c>
      <c r="G191" s="36">
        <v>20000</v>
      </c>
      <c r="H191" s="36">
        <v>7000</v>
      </c>
      <c r="I191" s="30" t="s">
        <v>711</v>
      </c>
      <c r="J191" s="29" t="s">
        <v>175</v>
      </c>
      <c r="K191" s="29" t="s">
        <v>699</v>
      </c>
      <c r="L191" s="29" t="s">
        <v>78</v>
      </c>
      <c r="M191" s="29" t="s">
        <v>60</v>
      </c>
    </row>
    <row r="192" s="5" customFormat="1" ht="85" customHeight="1" spans="1:13">
      <c r="A192" s="28">
        <v>7</v>
      </c>
      <c r="B192" s="29" t="s">
        <v>712</v>
      </c>
      <c r="C192" s="29" t="s">
        <v>34</v>
      </c>
      <c r="D192" s="29" t="s">
        <v>692</v>
      </c>
      <c r="E192" s="30" t="s">
        <v>713</v>
      </c>
      <c r="F192" s="28" t="s">
        <v>205</v>
      </c>
      <c r="G192" s="36">
        <v>30000</v>
      </c>
      <c r="H192" s="36">
        <v>9000</v>
      </c>
      <c r="I192" s="30" t="s">
        <v>714</v>
      </c>
      <c r="J192" s="29" t="s">
        <v>70</v>
      </c>
      <c r="K192" s="29" t="s">
        <v>699</v>
      </c>
      <c r="L192" s="29" t="s">
        <v>238</v>
      </c>
      <c r="M192" s="29" t="s">
        <v>60</v>
      </c>
    </row>
    <row r="193" s="5" customFormat="1" ht="83" customHeight="1" spans="1:13">
      <c r="A193" s="28">
        <v>8</v>
      </c>
      <c r="B193" s="29" t="s">
        <v>715</v>
      </c>
      <c r="C193" s="29" t="s">
        <v>34</v>
      </c>
      <c r="D193" s="29" t="s">
        <v>692</v>
      </c>
      <c r="E193" s="30" t="s">
        <v>716</v>
      </c>
      <c r="F193" s="28" t="s">
        <v>68</v>
      </c>
      <c r="G193" s="36">
        <v>45000</v>
      </c>
      <c r="H193" s="36">
        <v>9000</v>
      </c>
      <c r="I193" s="30" t="s">
        <v>717</v>
      </c>
      <c r="J193" s="29" t="s">
        <v>70</v>
      </c>
      <c r="K193" s="29" t="s">
        <v>699</v>
      </c>
      <c r="L193" s="29" t="s">
        <v>238</v>
      </c>
      <c r="M193" s="29" t="s">
        <v>60</v>
      </c>
    </row>
    <row r="194" s="5" customFormat="1" ht="67.5" spans="1:13">
      <c r="A194" s="28">
        <v>9</v>
      </c>
      <c r="B194" s="29" t="s">
        <v>718</v>
      </c>
      <c r="C194" s="29" t="s">
        <v>34</v>
      </c>
      <c r="D194" s="29" t="s">
        <v>692</v>
      </c>
      <c r="E194" s="30" t="s">
        <v>719</v>
      </c>
      <c r="F194" s="28">
        <v>2025</v>
      </c>
      <c r="G194" s="60">
        <v>3500</v>
      </c>
      <c r="H194" s="60">
        <v>3500</v>
      </c>
      <c r="I194" s="30" t="s">
        <v>720</v>
      </c>
      <c r="J194" s="29" t="s">
        <v>38</v>
      </c>
      <c r="K194" s="29" t="s">
        <v>699</v>
      </c>
      <c r="L194" s="29" t="s">
        <v>40</v>
      </c>
      <c r="M194" s="29" t="s">
        <v>60</v>
      </c>
    </row>
    <row r="195" s="5" customFormat="1" ht="94.5" spans="1:13">
      <c r="A195" s="28">
        <v>10</v>
      </c>
      <c r="B195" s="39" t="s">
        <v>721</v>
      </c>
      <c r="C195" s="29" t="s">
        <v>34</v>
      </c>
      <c r="D195" s="29" t="s">
        <v>692</v>
      </c>
      <c r="E195" s="34" t="s">
        <v>722</v>
      </c>
      <c r="F195" s="39" t="s">
        <v>723</v>
      </c>
      <c r="G195" s="40">
        <v>4900</v>
      </c>
      <c r="H195" s="40">
        <v>4900</v>
      </c>
      <c r="I195" s="30" t="s">
        <v>724</v>
      </c>
      <c r="J195" s="29" t="s">
        <v>648</v>
      </c>
      <c r="K195" s="29" t="s">
        <v>699</v>
      </c>
      <c r="L195" s="29" t="s">
        <v>40</v>
      </c>
      <c r="M195" s="32" t="s">
        <v>60</v>
      </c>
    </row>
    <row r="196" s="5" customFormat="1" ht="86" customHeight="1" spans="1:13">
      <c r="A196" s="28">
        <v>11</v>
      </c>
      <c r="B196" s="39" t="s">
        <v>725</v>
      </c>
      <c r="C196" s="29" t="s">
        <v>34</v>
      </c>
      <c r="D196" s="29" t="s">
        <v>692</v>
      </c>
      <c r="E196" s="34" t="s">
        <v>726</v>
      </c>
      <c r="F196" s="39" t="s">
        <v>723</v>
      </c>
      <c r="G196" s="40">
        <v>4950</v>
      </c>
      <c r="H196" s="40">
        <v>4950</v>
      </c>
      <c r="I196" s="30" t="s">
        <v>724</v>
      </c>
      <c r="J196" s="29" t="s">
        <v>70</v>
      </c>
      <c r="K196" s="29" t="s">
        <v>699</v>
      </c>
      <c r="L196" s="29" t="s">
        <v>238</v>
      </c>
      <c r="M196" s="32" t="s">
        <v>60</v>
      </c>
    </row>
    <row r="197" s="5" customFormat="1" ht="93" customHeight="1" spans="1:13">
      <c r="A197" s="28">
        <v>12</v>
      </c>
      <c r="B197" s="29" t="s">
        <v>727</v>
      </c>
      <c r="C197" s="29" t="s">
        <v>34</v>
      </c>
      <c r="D197" s="29" t="s">
        <v>692</v>
      </c>
      <c r="E197" s="59" t="s">
        <v>728</v>
      </c>
      <c r="F197" s="29">
        <v>2025</v>
      </c>
      <c r="G197" s="40">
        <v>4580</v>
      </c>
      <c r="H197" s="29">
        <v>4580</v>
      </c>
      <c r="I197" s="30" t="s">
        <v>729</v>
      </c>
      <c r="J197" s="29" t="s">
        <v>38</v>
      </c>
      <c r="K197" s="29" t="s">
        <v>699</v>
      </c>
      <c r="L197" s="29" t="s">
        <v>40</v>
      </c>
      <c r="M197" s="32" t="s">
        <v>60</v>
      </c>
    </row>
    <row r="198" s="5" customFormat="1" ht="87" customHeight="1" spans="1:13">
      <c r="A198" s="28">
        <v>13</v>
      </c>
      <c r="B198" s="29" t="s">
        <v>730</v>
      </c>
      <c r="C198" s="29" t="s">
        <v>34</v>
      </c>
      <c r="D198" s="29" t="s">
        <v>692</v>
      </c>
      <c r="E198" s="59" t="s">
        <v>731</v>
      </c>
      <c r="F198" s="29">
        <v>2025</v>
      </c>
      <c r="G198" s="40">
        <v>2750</v>
      </c>
      <c r="H198" s="29">
        <v>2750</v>
      </c>
      <c r="I198" s="30" t="s">
        <v>729</v>
      </c>
      <c r="J198" s="29" t="s">
        <v>38</v>
      </c>
      <c r="K198" s="29" t="s">
        <v>699</v>
      </c>
      <c r="L198" s="29" t="s">
        <v>40</v>
      </c>
      <c r="M198" s="32" t="s">
        <v>60</v>
      </c>
    </row>
    <row r="199" s="1" customFormat="1" ht="15" spans="1:13">
      <c r="A199" s="29"/>
      <c r="B199" s="41" t="s">
        <v>732</v>
      </c>
      <c r="C199" s="29"/>
      <c r="D199" s="25">
        <f>COUNTA(D200:D205)</f>
        <v>6</v>
      </c>
      <c r="E199" s="30"/>
      <c r="F199" s="28"/>
      <c r="G199" s="27">
        <f>SUM(G200:G205)</f>
        <v>102500</v>
      </c>
      <c r="H199" s="27">
        <f>SUM(H200:H205)</f>
        <v>32180</v>
      </c>
      <c r="I199" s="30"/>
      <c r="J199" s="29"/>
      <c r="K199" s="29"/>
      <c r="L199" s="29"/>
      <c r="M199" s="29"/>
    </row>
    <row r="200" s="5" customFormat="1" ht="102" customHeight="1" spans="1:13">
      <c r="A200" s="28">
        <v>1</v>
      </c>
      <c r="B200" s="29" t="s">
        <v>733</v>
      </c>
      <c r="C200" s="29" t="s">
        <v>17</v>
      </c>
      <c r="D200" s="29" t="s">
        <v>734</v>
      </c>
      <c r="E200" s="30" t="s">
        <v>735</v>
      </c>
      <c r="F200" s="28" t="s">
        <v>736</v>
      </c>
      <c r="G200" s="31">
        <v>60000</v>
      </c>
      <c r="H200" s="31">
        <v>17500</v>
      </c>
      <c r="I200" s="30" t="s">
        <v>737</v>
      </c>
      <c r="J200" s="29" t="s">
        <v>133</v>
      </c>
      <c r="K200" s="29" t="s">
        <v>738</v>
      </c>
      <c r="L200" s="29" t="s">
        <v>49</v>
      </c>
      <c r="M200" s="29" t="s">
        <v>60</v>
      </c>
    </row>
    <row r="201" s="5" customFormat="1" ht="101" customHeight="1" spans="1:13">
      <c r="A201" s="28">
        <v>2</v>
      </c>
      <c r="B201" s="29" t="s">
        <v>739</v>
      </c>
      <c r="C201" s="29" t="s">
        <v>17</v>
      </c>
      <c r="D201" s="29" t="s">
        <v>734</v>
      </c>
      <c r="E201" s="30" t="s">
        <v>740</v>
      </c>
      <c r="F201" s="28" t="s">
        <v>36</v>
      </c>
      <c r="G201" s="31">
        <v>16000</v>
      </c>
      <c r="H201" s="31">
        <v>4000</v>
      </c>
      <c r="I201" s="30" t="s">
        <v>741</v>
      </c>
      <c r="J201" s="29" t="s">
        <v>133</v>
      </c>
      <c r="K201" s="29" t="s">
        <v>738</v>
      </c>
      <c r="L201" s="29" t="s">
        <v>49</v>
      </c>
      <c r="M201" s="29" t="s">
        <v>60</v>
      </c>
    </row>
    <row r="202" s="5" customFormat="1" ht="69" customHeight="1" spans="1:13">
      <c r="A202" s="28">
        <v>3</v>
      </c>
      <c r="B202" s="29" t="s">
        <v>742</v>
      </c>
      <c r="C202" s="29" t="s">
        <v>17</v>
      </c>
      <c r="D202" s="29" t="s">
        <v>734</v>
      </c>
      <c r="E202" s="30" t="s">
        <v>743</v>
      </c>
      <c r="F202" s="28" t="s">
        <v>52</v>
      </c>
      <c r="G202" s="31">
        <v>15000</v>
      </c>
      <c r="H202" s="31">
        <v>3700</v>
      </c>
      <c r="I202" s="30" t="s">
        <v>744</v>
      </c>
      <c r="J202" s="29" t="s">
        <v>133</v>
      </c>
      <c r="K202" s="29" t="s">
        <v>738</v>
      </c>
      <c r="L202" s="29" t="s">
        <v>49</v>
      </c>
      <c r="M202" s="29" t="s">
        <v>60</v>
      </c>
    </row>
    <row r="203" s="5" customFormat="1" ht="88" customHeight="1" spans="1:13">
      <c r="A203" s="28">
        <v>4</v>
      </c>
      <c r="B203" s="29" t="s">
        <v>745</v>
      </c>
      <c r="C203" s="29" t="s">
        <v>34</v>
      </c>
      <c r="D203" s="29" t="s">
        <v>734</v>
      </c>
      <c r="E203" s="30" t="s">
        <v>746</v>
      </c>
      <c r="F203" s="28" t="s">
        <v>36</v>
      </c>
      <c r="G203" s="31">
        <v>4500</v>
      </c>
      <c r="H203" s="31">
        <v>2000</v>
      </c>
      <c r="I203" s="30" t="s">
        <v>747</v>
      </c>
      <c r="J203" s="29" t="s">
        <v>748</v>
      </c>
      <c r="K203" s="29" t="s">
        <v>738</v>
      </c>
      <c r="L203" s="29" t="s">
        <v>40</v>
      </c>
      <c r="M203" s="29" t="s">
        <v>60</v>
      </c>
    </row>
    <row r="204" s="5" customFormat="1" ht="109" customHeight="1" spans="1:13">
      <c r="A204" s="28">
        <v>5</v>
      </c>
      <c r="B204" s="29" t="s">
        <v>749</v>
      </c>
      <c r="C204" s="29" t="s">
        <v>34</v>
      </c>
      <c r="D204" s="29" t="s">
        <v>734</v>
      </c>
      <c r="E204" s="30" t="s">
        <v>750</v>
      </c>
      <c r="F204" s="28" t="s">
        <v>98</v>
      </c>
      <c r="G204" s="31">
        <v>3000</v>
      </c>
      <c r="H204" s="31">
        <v>2980</v>
      </c>
      <c r="I204" s="30" t="s">
        <v>751</v>
      </c>
      <c r="J204" s="29" t="s">
        <v>752</v>
      </c>
      <c r="K204" s="29" t="s">
        <v>738</v>
      </c>
      <c r="L204" s="29" t="s">
        <v>49</v>
      </c>
      <c r="M204" s="29" t="s">
        <v>60</v>
      </c>
    </row>
    <row r="205" s="5" customFormat="1" ht="113" customHeight="1" spans="1:13">
      <c r="A205" s="28">
        <v>6</v>
      </c>
      <c r="B205" s="29" t="s">
        <v>753</v>
      </c>
      <c r="C205" s="29" t="s">
        <v>34</v>
      </c>
      <c r="D205" s="29" t="s">
        <v>734</v>
      </c>
      <c r="E205" s="30" t="s">
        <v>754</v>
      </c>
      <c r="F205" s="28" t="s">
        <v>36</v>
      </c>
      <c r="G205" s="31">
        <v>4000</v>
      </c>
      <c r="H205" s="31">
        <v>2000</v>
      </c>
      <c r="I205" s="30" t="s">
        <v>755</v>
      </c>
      <c r="J205" s="29" t="s">
        <v>22</v>
      </c>
      <c r="K205" s="29" t="s">
        <v>738</v>
      </c>
      <c r="L205" s="29" t="s">
        <v>24</v>
      </c>
      <c r="M205" s="29" t="s">
        <v>60</v>
      </c>
    </row>
    <row r="206" s="1" customFormat="1" ht="15" spans="1:13">
      <c r="A206" s="29"/>
      <c r="B206" s="41" t="s">
        <v>756</v>
      </c>
      <c r="C206" s="29"/>
      <c r="D206" s="25">
        <f>COUNTA(D207:D217)</f>
        <v>11</v>
      </c>
      <c r="E206" s="30"/>
      <c r="F206" s="28"/>
      <c r="G206" s="27">
        <f>SUM(G207:G217)</f>
        <v>566000</v>
      </c>
      <c r="H206" s="27">
        <f>SUM(H207:H217)</f>
        <v>172176</v>
      </c>
      <c r="I206" s="30"/>
      <c r="J206" s="29"/>
      <c r="K206" s="29"/>
      <c r="L206" s="29"/>
      <c r="M206" s="29"/>
    </row>
    <row r="207" s="5" customFormat="1" ht="69" customHeight="1" spans="1:13">
      <c r="A207" s="28">
        <v>1</v>
      </c>
      <c r="B207" s="29" t="s">
        <v>757</v>
      </c>
      <c r="C207" s="29" t="s">
        <v>17</v>
      </c>
      <c r="D207" s="29" t="s">
        <v>758</v>
      </c>
      <c r="E207" s="30" t="s">
        <v>759</v>
      </c>
      <c r="F207" s="28" t="s">
        <v>52</v>
      </c>
      <c r="G207" s="31">
        <v>15000</v>
      </c>
      <c r="H207" s="28">
        <v>9556</v>
      </c>
      <c r="I207" s="30" t="s">
        <v>760</v>
      </c>
      <c r="J207" s="29" t="s">
        <v>761</v>
      </c>
      <c r="K207" s="29" t="s">
        <v>762</v>
      </c>
      <c r="L207" s="29" t="s">
        <v>113</v>
      </c>
      <c r="M207" s="29" t="s">
        <v>41</v>
      </c>
    </row>
    <row r="208" s="5" customFormat="1" ht="54" spans="1:13">
      <c r="A208" s="28">
        <v>2</v>
      </c>
      <c r="B208" s="29" t="s">
        <v>763</v>
      </c>
      <c r="C208" s="29" t="s">
        <v>17</v>
      </c>
      <c r="D208" s="29" t="s">
        <v>758</v>
      </c>
      <c r="E208" s="30" t="s">
        <v>764</v>
      </c>
      <c r="F208" s="28" t="s">
        <v>98</v>
      </c>
      <c r="G208" s="31">
        <v>6000</v>
      </c>
      <c r="H208" s="31">
        <v>2000</v>
      </c>
      <c r="I208" s="30" t="s">
        <v>765</v>
      </c>
      <c r="J208" s="29" t="s">
        <v>766</v>
      </c>
      <c r="K208" s="29" t="s">
        <v>767</v>
      </c>
      <c r="L208" s="29" t="s">
        <v>113</v>
      </c>
      <c r="M208" s="29" t="s">
        <v>60</v>
      </c>
    </row>
    <row r="209" s="5" customFormat="1" ht="72" customHeight="1" spans="1:13">
      <c r="A209" s="28">
        <v>3</v>
      </c>
      <c r="B209" s="29" t="s">
        <v>768</v>
      </c>
      <c r="C209" s="29" t="s">
        <v>17</v>
      </c>
      <c r="D209" s="29" t="s">
        <v>758</v>
      </c>
      <c r="E209" s="30" t="s">
        <v>769</v>
      </c>
      <c r="F209" s="28" t="s">
        <v>36</v>
      </c>
      <c r="G209" s="31">
        <v>26000</v>
      </c>
      <c r="H209" s="31">
        <v>3500</v>
      </c>
      <c r="I209" s="30" t="s">
        <v>770</v>
      </c>
      <c r="J209" s="29" t="s">
        <v>175</v>
      </c>
      <c r="K209" s="29" t="s">
        <v>767</v>
      </c>
      <c r="L209" s="29" t="s">
        <v>24</v>
      </c>
      <c r="M209" s="29" t="s">
        <v>60</v>
      </c>
    </row>
    <row r="210" s="5" customFormat="1" ht="149" customHeight="1" spans="1:13">
      <c r="A210" s="28">
        <v>4</v>
      </c>
      <c r="B210" s="29" t="s">
        <v>771</v>
      </c>
      <c r="C210" s="29" t="s">
        <v>17</v>
      </c>
      <c r="D210" s="29" t="s">
        <v>758</v>
      </c>
      <c r="E210" s="30" t="s">
        <v>772</v>
      </c>
      <c r="F210" s="28" t="s">
        <v>20</v>
      </c>
      <c r="G210" s="31">
        <v>200000</v>
      </c>
      <c r="H210" s="31">
        <v>60000</v>
      </c>
      <c r="I210" s="30" t="s">
        <v>773</v>
      </c>
      <c r="J210" s="29" t="s">
        <v>498</v>
      </c>
      <c r="K210" s="29" t="s">
        <v>774</v>
      </c>
      <c r="L210" s="29" t="s">
        <v>78</v>
      </c>
      <c r="M210" s="29" t="s">
        <v>60</v>
      </c>
    </row>
    <row r="211" s="5" customFormat="1" ht="72" customHeight="1" spans="1:13">
      <c r="A211" s="28">
        <v>5</v>
      </c>
      <c r="B211" s="29" t="s">
        <v>775</v>
      </c>
      <c r="C211" s="29" t="s">
        <v>17</v>
      </c>
      <c r="D211" s="29" t="s">
        <v>758</v>
      </c>
      <c r="E211" s="30" t="s">
        <v>776</v>
      </c>
      <c r="F211" s="28" t="s">
        <v>98</v>
      </c>
      <c r="G211" s="31">
        <v>14500</v>
      </c>
      <c r="H211" s="31">
        <v>2000</v>
      </c>
      <c r="I211" s="30" t="s">
        <v>777</v>
      </c>
      <c r="J211" s="29" t="s">
        <v>133</v>
      </c>
      <c r="K211" s="29" t="s">
        <v>767</v>
      </c>
      <c r="L211" s="29" t="s">
        <v>49</v>
      </c>
      <c r="M211" s="29" t="s">
        <v>60</v>
      </c>
    </row>
    <row r="212" s="5" customFormat="1" ht="74" customHeight="1" spans="1:13">
      <c r="A212" s="28">
        <v>6</v>
      </c>
      <c r="B212" s="39" t="s">
        <v>778</v>
      </c>
      <c r="C212" s="29" t="s">
        <v>34</v>
      </c>
      <c r="D212" s="29" t="s">
        <v>758</v>
      </c>
      <c r="E212" s="30" t="s">
        <v>779</v>
      </c>
      <c r="F212" s="28">
        <v>2025</v>
      </c>
      <c r="G212" s="31">
        <v>6500</v>
      </c>
      <c r="H212" s="31">
        <v>6500</v>
      </c>
      <c r="I212" s="30" t="s">
        <v>780</v>
      </c>
      <c r="J212" s="29" t="s">
        <v>70</v>
      </c>
      <c r="K212" s="29" t="s">
        <v>767</v>
      </c>
      <c r="L212" s="29" t="s">
        <v>238</v>
      </c>
      <c r="M212" s="29" t="s">
        <v>60</v>
      </c>
    </row>
    <row r="213" s="5" customFormat="1" ht="74" customHeight="1" spans="1:13">
      <c r="A213" s="28">
        <v>7</v>
      </c>
      <c r="B213" s="39" t="s">
        <v>781</v>
      </c>
      <c r="C213" s="29" t="s">
        <v>34</v>
      </c>
      <c r="D213" s="29" t="s">
        <v>758</v>
      </c>
      <c r="E213" s="34" t="s">
        <v>782</v>
      </c>
      <c r="F213" s="28" t="s">
        <v>68</v>
      </c>
      <c r="G213" s="31">
        <v>15000</v>
      </c>
      <c r="H213" s="31">
        <v>10700</v>
      </c>
      <c r="I213" s="30" t="s">
        <v>783</v>
      </c>
      <c r="J213" s="29" t="s">
        <v>784</v>
      </c>
      <c r="K213" s="29" t="s">
        <v>767</v>
      </c>
      <c r="L213" s="29" t="s">
        <v>238</v>
      </c>
      <c r="M213" s="29" t="s">
        <v>60</v>
      </c>
    </row>
    <row r="214" s="5" customFormat="1" ht="90" customHeight="1" spans="1:13">
      <c r="A214" s="28">
        <v>8</v>
      </c>
      <c r="B214" s="29" t="s">
        <v>785</v>
      </c>
      <c r="C214" s="29" t="s">
        <v>34</v>
      </c>
      <c r="D214" s="29" t="s">
        <v>758</v>
      </c>
      <c r="E214" s="34" t="s">
        <v>786</v>
      </c>
      <c r="F214" s="28">
        <v>2025</v>
      </c>
      <c r="G214" s="31">
        <v>2500</v>
      </c>
      <c r="H214" s="31">
        <v>2470</v>
      </c>
      <c r="I214" s="30" t="s">
        <v>787</v>
      </c>
      <c r="J214" s="29" t="s">
        <v>133</v>
      </c>
      <c r="K214" s="29" t="s">
        <v>767</v>
      </c>
      <c r="L214" s="29" t="s">
        <v>113</v>
      </c>
      <c r="M214" s="29" t="s">
        <v>60</v>
      </c>
    </row>
    <row r="215" s="5" customFormat="1" ht="67" customHeight="1" spans="1:13">
      <c r="A215" s="28">
        <v>9</v>
      </c>
      <c r="B215" s="39" t="s">
        <v>788</v>
      </c>
      <c r="C215" s="29" t="s">
        <v>34</v>
      </c>
      <c r="D215" s="29" t="s">
        <v>758</v>
      </c>
      <c r="E215" s="34" t="s">
        <v>789</v>
      </c>
      <c r="F215" s="28">
        <v>2025</v>
      </c>
      <c r="G215" s="31">
        <v>5500</v>
      </c>
      <c r="H215" s="31">
        <v>5450</v>
      </c>
      <c r="I215" s="30" t="s">
        <v>790</v>
      </c>
      <c r="J215" s="29" t="s">
        <v>70</v>
      </c>
      <c r="K215" s="29" t="s">
        <v>767</v>
      </c>
      <c r="L215" s="29" t="s">
        <v>238</v>
      </c>
      <c r="M215" s="29" t="s">
        <v>60</v>
      </c>
    </row>
    <row r="216" s="5" customFormat="1" ht="102" customHeight="1" spans="1:13">
      <c r="A216" s="28">
        <v>10</v>
      </c>
      <c r="B216" s="39" t="s">
        <v>791</v>
      </c>
      <c r="C216" s="29" t="s">
        <v>34</v>
      </c>
      <c r="D216" s="29" t="s">
        <v>758</v>
      </c>
      <c r="E216" s="34" t="s">
        <v>792</v>
      </c>
      <c r="F216" s="28" t="s">
        <v>68</v>
      </c>
      <c r="G216" s="31">
        <v>25000</v>
      </c>
      <c r="H216" s="31">
        <v>15000</v>
      </c>
      <c r="I216" s="30" t="s">
        <v>793</v>
      </c>
      <c r="J216" s="29" t="s">
        <v>70</v>
      </c>
      <c r="K216" s="29" t="s">
        <v>767</v>
      </c>
      <c r="L216" s="29" t="s">
        <v>238</v>
      </c>
      <c r="M216" s="29" t="s">
        <v>60</v>
      </c>
    </row>
    <row r="217" s="5" customFormat="1" ht="86" customHeight="1" spans="1:13">
      <c r="A217" s="28">
        <v>11</v>
      </c>
      <c r="B217" s="39" t="s">
        <v>794</v>
      </c>
      <c r="C217" s="30" t="s">
        <v>34</v>
      </c>
      <c r="D217" s="29" t="s">
        <v>758</v>
      </c>
      <c r="E217" s="30" t="s">
        <v>795</v>
      </c>
      <c r="F217" s="28" t="s">
        <v>796</v>
      </c>
      <c r="G217" s="28">
        <v>250000</v>
      </c>
      <c r="H217" s="28">
        <v>55000</v>
      </c>
      <c r="I217" s="30" t="s">
        <v>797</v>
      </c>
      <c r="J217" s="29" t="s">
        <v>133</v>
      </c>
      <c r="K217" s="29" t="s">
        <v>767</v>
      </c>
      <c r="L217" s="29" t="s">
        <v>49</v>
      </c>
      <c r="M217" s="29" t="s">
        <v>60</v>
      </c>
    </row>
    <row r="218" s="1" customFormat="1" ht="15" spans="1:13">
      <c r="A218" s="29"/>
      <c r="B218" s="41" t="s">
        <v>798</v>
      </c>
      <c r="C218" s="29"/>
      <c r="D218" s="25">
        <f>COUNTA(D219:D232)</f>
        <v>14</v>
      </c>
      <c r="E218" s="30"/>
      <c r="F218" s="28"/>
      <c r="G218" s="27">
        <f>SUM(G219:G232)</f>
        <v>345000</v>
      </c>
      <c r="H218" s="27">
        <f>SUM(H219:H232)</f>
        <v>168000</v>
      </c>
      <c r="I218" s="30"/>
      <c r="J218" s="29"/>
      <c r="K218" s="29"/>
      <c r="L218" s="29"/>
      <c r="M218" s="29"/>
    </row>
    <row r="219" s="5" customFormat="1" ht="72" customHeight="1" spans="1:13">
      <c r="A219" s="28">
        <v>1</v>
      </c>
      <c r="B219" s="29" t="s">
        <v>799</v>
      </c>
      <c r="C219" s="29" t="s">
        <v>17</v>
      </c>
      <c r="D219" s="29" t="s">
        <v>800</v>
      </c>
      <c r="E219" s="30" t="s">
        <v>801</v>
      </c>
      <c r="F219" s="28" t="s">
        <v>148</v>
      </c>
      <c r="G219" s="31">
        <v>26000</v>
      </c>
      <c r="H219" s="31">
        <v>6000</v>
      </c>
      <c r="I219" s="30" t="s">
        <v>802</v>
      </c>
      <c r="J219" s="29" t="s">
        <v>133</v>
      </c>
      <c r="K219" s="29" t="s">
        <v>803</v>
      </c>
      <c r="L219" s="29" t="s">
        <v>40</v>
      </c>
      <c r="M219" s="29" t="s">
        <v>60</v>
      </c>
    </row>
    <row r="220" s="5" customFormat="1" ht="75" customHeight="1" spans="1:13">
      <c r="A220" s="28">
        <v>2</v>
      </c>
      <c r="B220" s="29" t="s">
        <v>804</v>
      </c>
      <c r="C220" s="29" t="s">
        <v>17</v>
      </c>
      <c r="D220" s="29" t="s">
        <v>800</v>
      </c>
      <c r="E220" s="30" t="s">
        <v>805</v>
      </c>
      <c r="F220" s="28" t="s">
        <v>52</v>
      </c>
      <c r="G220" s="31">
        <v>30000</v>
      </c>
      <c r="H220" s="31">
        <v>15000</v>
      </c>
      <c r="I220" s="30" t="s">
        <v>806</v>
      </c>
      <c r="J220" s="29" t="s">
        <v>133</v>
      </c>
      <c r="K220" s="29" t="s">
        <v>807</v>
      </c>
      <c r="L220" s="29" t="s">
        <v>49</v>
      </c>
      <c r="M220" s="29" t="s">
        <v>60</v>
      </c>
    </row>
    <row r="221" s="5" customFormat="1" ht="75" customHeight="1" spans="1:13">
      <c r="A221" s="28">
        <v>3</v>
      </c>
      <c r="B221" s="29" t="s">
        <v>808</v>
      </c>
      <c r="C221" s="29" t="s">
        <v>17</v>
      </c>
      <c r="D221" s="29" t="s">
        <v>800</v>
      </c>
      <c r="E221" s="30" t="s">
        <v>809</v>
      </c>
      <c r="F221" s="28" t="s">
        <v>397</v>
      </c>
      <c r="G221" s="31">
        <v>66000</v>
      </c>
      <c r="H221" s="37">
        <v>20000</v>
      </c>
      <c r="I221" s="30" t="s">
        <v>810</v>
      </c>
      <c r="J221" s="29" t="s">
        <v>70</v>
      </c>
      <c r="K221" s="29" t="s">
        <v>803</v>
      </c>
      <c r="L221" s="29" t="s">
        <v>238</v>
      </c>
      <c r="M221" s="29" t="s">
        <v>60</v>
      </c>
    </row>
    <row r="222" s="5" customFormat="1" ht="67" customHeight="1" spans="1:13">
      <c r="A222" s="28">
        <v>4</v>
      </c>
      <c r="B222" s="29" t="s">
        <v>811</v>
      </c>
      <c r="C222" s="29" t="s">
        <v>34</v>
      </c>
      <c r="D222" s="29" t="s">
        <v>800</v>
      </c>
      <c r="E222" s="30" t="s">
        <v>812</v>
      </c>
      <c r="F222" s="28" t="s">
        <v>36</v>
      </c>
      <c r="G222" s="36">
        <v>28000</v>
      </c>
      <c r="H222" s="37">
        <v>14000</v>
      </c>
      <c r="I222" s="30" t="s">
        <v>813</v>
      </c>
      <c r="J222" s="29" t="s">
        <v>70</v>
      </c>
      <c r="K222" s="29" t="s">
        <v>803</v>
      </c>
      <c r="L222" s="29" t="s">
        <v>238</v>
      </c>
      <c r="M222" s="29" t="s">
        <v>60</v>
      </c>
    </row>
    <row r="223" s="5" customFormat="1" ht="79" customHeight="1" spans="1:13">
      <c r="A223" s="28">
        <v>5</v>
      </c>
      <c r="B223" s="29" t="s">
        <v>814</v>
      </c>
      <c r="C223" s="29" t="s">
        <v>34</v>
      </c>
      <c r="D223" s="29" t="s">
        <v>800</v>
      </c>
      <c r="E223" s="30" t="s">
        <v>815</v>
      </c>
      <c r="F223" s="28" t="s">
        <v>36</v>
      </c>
      <c r="G223" s="36">
        <v>30000</v>
      </c>
      <c r="H223" s="37">
        <v>15000</v>
      </c>
      <c r="I223" s="30" t="s">
        <v>816</v>
      </c>
      <c r="J223" s="29" t="s">
        <v>70</v>
      </c>
      <c r="K223" s="29" t="s">
        <v>803</v>
      </c>
      <c r="L223" s="29" t="s">
        <v>238</v>
      </c>
      <c r="M223" s="29" t="s">
        <v>60</v>
      </c>
    </row>
    <row r="224" s="5" customFormat="1" ht="54" spans="1:13">
      <c r="A224" s="28">
        <v>6</v>
      </c>
      <c r="B224" s="29" t="s">
        <v>817</v>
      </c>
      <c r="C224" s="29" t="s">
        <v>34</v>
      </c>
      <c r="D224" s="29" t="s">
        <v>800</v>
      </c>
      <c r="E224" s="30" t="s">
        <v>818</v>
      </c>
      <c r="F224" s="28" t="s">
        <v>36</v>
      </c>
      <c r="G224" s="36">
        <v>25000</v>
      </c>
      <c r="H224" s="37">
        <v>13000</v>
      </c>
      <c r="I224" s="30" t="s">
        <v>819</v>
      </c>
      <c r="J224" s="29" t="s">
        <v>70</v>
      </c>
      <c r="K224" s="29" t="s">
        <v>803</v>
      </c>
      <c r="L224" s="29" t="s">
        <v>238</v>
      </c>
      <c r="M224" s="29" t="s">
        <v>41</v>
      </c>
    </row>
    <row r="225" s="5" customFormat="1" ht="68" customHeight="1" spans="1:13">
      <c r="A225" s="28">
        <v>7</v>
      </c>
      <c r="B225" s="29" t="s">
        <v>820</v>
      </c>
      <c r="C225" s="29" t="s">
        <v>34</v>
      </c>
      <c r="D225" s="29" t="s">
        <v>800</v>
      </c>
      <c r="E225" s="30" t="s">
        <v>821</v>
      </c>
      <c r="F225" s="28" t="s">
        <v>36</v>
      </c>
      <c r="G225" s="31">
        <v>30000</v>
      </c>
      <c r="H225" s="37">
        <v>14000</v>
      </c>
      <c r="I225" s="30" t="s">
        <v>822</v>
      </c>
      <c r="J225" s="29" t="s">
        <v>70</v>
      </c>
      <c r="K225" s="29" t="s">
        <v>803</v>
      </c>
      <c r="L225" s="29" t="s">
        <v>238</v>
      </c>
      <c r="M225" s="29" t="s">
        <v>41</v>
      </c>
    </row>
    <row r="226" s="5" customFormat="1" ht="71" customHeight="1" spans="1:13">
      <c r="A226" s="28">
        <v>8</v>
      </c>
      <c r="B226" s="29" t="s">
        <v>823</v>
      </c>
      <c r="C226" s="29" t="s">
        <v>34</v>
      </c>
      <c r="D226" s="29" t="s">
        <v>800</v>
      </c>
      <c r="E226" s="30" t="s">
        <v>824</v>
      </c>
      <c r="F226" s="28" t="s">
        <v>98</v>
      </c>
      <c r="G226" s="31">
        <v>10000</v>
      </c>
      <c r="H226" s="31">
        <v>10000</v>
      </c>
      <c r="I226" s="30" t="s">
        <v>825</v>
      </c>
      <c r="J226" s="29" t="s">
        <v>70</v>
      </c>
      <c r="K226" s="29" t="s">
        <v>803</v>
      </c>
      <c r="L226" s="29" t="s">
        <v>238</v>
      </c>
      <c r="M226" s="29" t="s">
        <v>60</v>
      </c>
    </row>
    <row r="227" s="5" customFormat="1" ht="64" customHeight="1" spans="1:13">
      <c r="A227" s="28">
        <v>9</v>
      </c>
      <c r="B227" s="29" t="s">
        <v>826</v>
      </c>
      <c r="C227" s="29" t="s">
        <v>34</v>
      </c>
      <c r="D227" s="29" t="s">
        <v>800</v>
      </c>
      <c r="E227" s="30" t="s">
        <v>827</v>
      </c>
      <c r="F227" s="28" t="s">
        <v>98</v>
      </c>
      <c r="G227" s="31">
        <v>12000</v>
      </c>
      <c r="H227" s="31">
        <v>12000</v>
      </c>
      <c r="I227" s="30" t="s">
        <v>825</v>
      </c>
      <c r="J227" s="29" t="s">
        <v>70</v>
      </c>
      <c r="K227" s="29" t="s">
        <v>803</v>
      </c>
      <c r="L227" s="29" t="s">
        <v>238</v>
      </c>
      <c r="M227" s="29" t="s">
        <v>60</v>
      </c>
    </row>
    <row r="228" s="5" customFormat="1" ht="144" customHeight="1" spans="1:13">
      <c r="A228" s="28">
        <v>10</v>
      </c>
      <c r="B228" s="29" t="s">
        <v>828</v>
      </c>
      <c r="C228" s="29" t="s">
        <v>34</v>
      </c>
      <c r="D228" s="29" t="s">
        <v>800</v>
      </c>
      <c r="E228" s="30" t="s">
        <v>829</v>
      </c>
      <c r="F228" s="28" t="s">
        <v>98</v>
      </c>
      <c r="G228" s="31">
        <v>6000</v>
      </c>
      <c r="H228" s="31">
        <v>6000</v>
      </c>
      <c r="I228" s="30" t="s">
        <v>830</v>
      </c>
      <c r="J228" s="29" t="s">
        <v>111</v>
      </c>
      <c r="K228" s="29" t="s">
        <v>803</v>
      </c>
      <c r="L228" s="29" t="s">
        <v>49</v>
      </c>
      <c r="M228" s="29" t="s">
        <v>60</v>
      </c>
    </row>
    <row r="229" s="5" customFormat="1" ht="62" customHeight="1" spans="1:13">
      <c r="A229" s="28">
        <v>11</v>
      </c>
      <c r="B229" s="29" t="s">
        <v>831</v>
      </c>
      <c r="C229" s="29" t="s">
        <v>34</v>
      </c>
      <c r="D229" s="29" t="s">
        <v>800</v>
      </c>
      <c r="E229" s="30" t="s">
        <v>832</v>
      </c>
      <c r="F229" s="28" t="s">
        <v>98</v>
      </c>
      <c r="G229" s="31">
        <v>10000</v>
      </c>
      <c r="H229" s="31">
        <v>10000</v>
      </c>
      <c r="I229" s="30" t="s">
        <v>833</v>
      </c>
      <c r="J229" s="29" t="s">
        <v>38</v>
      </c>
      <c r="K229" s="29" t="s">
        <v>803</v>
      </c>
      <c r="L229" s="29" t="s">
        <v>40</v>
      </c>
      <c r="M229" s="29" t="s">
        <v>60</v>
      </c>
    </row>
    <row r="230" s="5" customFormat="1" ht="72" customHeight="1" spans="1:13">
      <c r="A230" s="28">
        <v>12</v>
      </c>
      <c r="B230" s="29" t="s">
        <v>834</v>
      </c>
      <c r="C230" s="29" t="s">
        <v>34</v>
      </c>
      <c r="D230" s="29" t="s">
        <v>800</v>
      </c>
      <c r="E230" s="30" t="s">
        <v>835</v>
      </c>
      <c r="F230" s="28" t="s">
        <v>36</v>
      </c>
      <c r="G230" s="31">
        <v>17000</v>
      </c>
      <c r="H230" s="37">
        <v>14000</v>
      </c>
      <c r="I230" s="30" t="s">
        <v>836</v>
      </c>
      <c r="J230" s="29" t="s">
        <v>70</v>
      </c>
      <c r="K230" s="29" t="s">
        <v>803</v>
      </c>
      <c r="L230" s="29" t="s">
        <v>238</v>
      </c>
      <c r="M230" s="29" t="s">
        <v>60</v>
      </c>
    </row>
    <row r="231" s="5" customFormat="1" ht="78" customHeight="1" spans="1:13">
      <c r="A231" s="28">
        <v>13</v>
      </c>
      <c r="B231" s="29" t="s">
        <v>837</v>
      </c>
      <c r="C231" s="29" t="s">
        <v>34</v>
      </c>
      <c r="D231" s="29" t="s">
        <v>800</v>
      </c>
      <c r="E231" s="30" t="s">
        <v>838</v>
      </c>
      <c r="F231" s="28" t="s">
        <v>36</v>
      </c>
      <c r="G231" s="31">
        <v>25000</v>
      </c>
      <c r="H231" s="37">
        <v>13000</v>
      </c>
      <c r="I231" s="30" t="s">
        <v>836</v>
      </c>
      <c r="J231" s="29" t="s">
        <v>70</v>
      </c>
      <c r="K231" s="29" t="s">
        <v>803</v>
      </c>
      <c r="L231" s="29" t="s">
        <v>238</v>
      </c>
      <c r="M231" s="29" t="s">
        <v>60</v>
      </c>
    </row>
    <row r="232" s="5" customFormat="1" ht="119" customHeight="1" spans="1:13">
      <c r="A232" s="28">
        <v>14</v>
      </c>
      <c r="B232" s="29" t="s">
        <v>839</v>
      </c>
      <c r="C232" s="29" t="s">
        <v>17</v>
      </c>
      <c r="D232" s="29" t="s">
        <v>800</v>
      </c>
      <c r="E232" s="30" t="s">
        <v>840</v>
      </c>
      <c r="F232" s="28" t="s">
        <v>104</v>
      </c>
      <c r="G232" s="28">
        <v>30000</v>
      </c>
      <c r="H232" s="28">
        <v>6000</v>
      </c>
      <c r="I232" s="30" t="s">
        <v>841</v>
      </c>
      <c r="J232" s="29" t="s">
        <v>38</v>
      </c>
      <c r="K232" s="29" t="s">
        <v>803</v>
      </c>
      <c r="L232" s="29" t="s">
        <v>113</v>
      </c>
      <c r="M232" s="29" t="s">
        <v>60</v>
      </c>
    </row>
    <row r="233" s="1" customFormat="1" ht="15" spans="1:13">
      <c r="A233" s="29"/>
      <c r="B233" s="41" t="s">
        <v>842</v>
      </c>
      <c r="C233" s="29"/>
      <c r="D233" s="25">
        <f>COUNTA(D234:D243)</f>
        <v>10</v>
      </c>
      <c r="E233" s="30"/>
      <c r="F233" s="28"/>
      <c r="G233" s="27">
        <f>SUM(G234:G243)</f>
        <v>89500</v>
      </c>
      <c r="H233" s="27">
        <f>SUM(H234:H243)</f>
        <v>31000</v>
      </c>
      <c r="I233" s="30"/>
      <c r="J233" s="29"/>
      <c r="K233" s="29"/>
      <c r="L233" s="29"/>
      <c r="M233" s="29"/>
    </row>
    <row r="234" s="5" customFormat="1" ht="62" customHeight="1" spans="1:13">
      <c r="A234" s="28">
        <v>1</v>
      </c>
      <c r="B234" s="29" t="s">
        <v>843</v>
      </c>
      <c r="C234" s="29" t="s">
        <v>17</v>
      </c>
      <c r="D234" s="29" t="s">
        <v>844</v>
      </c>
      <c r="E234" s="30" t="s">
        <v>845</v>
      </c>
      <c r="F234" s="28" t="s">
        <v>45</v>
      </c>
      <c r="G234" s="31">
        <v>50000</v>
      </c>
      <c r="H234" s="31">
        <v>1000</v>
      </c>
      <c r="I234" s="30" t="s">
        <v>846</v>
      </c>
      <c r="J234" s="29" t="s">
        <v>498</v>
      </c>
      <c r="K234" s="29" t="s">
        <v>847</v>
      </c>
      <c r="L234" s="29" t="s">
        <v>78</v>
      </c>
      <c r="M234" s="29" t="s">
        <v>60</v>
      </c>
    </row>
    <row r="235" s="5" customFormat="1" ht="128" customHeight="1" spans="1:13">
      <c r="A235" s="28">
        <v>2</v>
      </c>
      <c r="B235" s="29" t="s">
        <v>848</v>
      </c>
      <c r="C235" s="29" t="s">
        <v>17</v>
      </c>
      <c r="D235" s="29" t="s">
        <v>844</v>
      </c>
      <c r="E235" s="30" t="s">
        <v>849</v>
      </c>
      <c r="F235" s="28" t="s">
        <v>98</v>
      </c>
      <c r="G235" s="31">
        <v>15100</v>
      </c>
      <c r="H235" s="31">
        <v>5600</v>
      </c>
      <c r="I235" s="30" t="s">
        <v>850</v>
      </c>
      <c r="J235" s="29" t="s">
        <v>133</v>
      </c>
      <c r="K235" s="29" t="s">
        <v>851</v>
      </c>
      <c r="L235" s="29" t="s">
        <v>49</v>
      </c>
      <c r="M235" s="29" t="s">
        <v>60</v>
      </c>
    </row>
    <row r="236" s="5" customFormat="1" ht="73" customHeight="1" spans="1:13">
      <c r="A236" s="28">
        <v>3</v>
      </c>
      <c r="B236" s="29" t="s">
        <v>852</v>
      </c>
      <c r="C236" s="29" t="s">
        <v>34</v>
      </c>
      <c r="D236" s="29" t="s">
        <v>844</v>
      </c>
      <c r="E236" s="30" t="s">
        <v>853</v>
      </c>
      <c r="F236" s="28" t="s">
        <v>98</v>
      </c>
      <c r="G236" s="31">
        <v>3000</v>
      </c>
      <c r="H236" s="31">
        <v>3000</v>
      </c>
      <c r="I236" s="30" t="s">
        <v>854</v>
      </c>
      <c r="J236" s="29" t="s">
        <v>133</v>
      </c>
      <c r="K236" s="29" t="s">
        <v>851</v>
      </c>
      <c r="L236" s="29" t="s">
        <v>49</v>
      </c>
      <c r="M236" s="29" t="s">
        <v>60</v>
      </c>
    </row>
    <row r="237" s="5" customFormat="1" ht="73" customHeight="1" spans="1:13">
      <c r="A237" s="28">
        <v>4</v>
      </c>
      <c r="B237" s="29" t="s">
        <v>855</v>
      </c>
      <c r="C237" s="29" t="s">
        <v>34</v>
      </c>
      <c r="D237" s="29" t="s">
        <v>844</v>
      </c>
      <c r="E237" s="30" t="s">
        <v>856</v>
      </c>
      <c r="F237" s="28" t="s">
        <v>98</v>
      </c>
      <c r="G237" s="36">
        <v>5000</v>
      </c>
      <c r="H237" s="36">
        <v>5000</v>
      </c>
      <c r="I237" s="30" t="s">
        <v>857</v>
      </c>
      <c r="J237" s="52" t="s">
        <v>83</v>
      </c>
      <c r="K237" s="29" t="s">
        <v>858</v>
      </c>
      <c r="L237" s="29" t="s">
        <v>49</v>
      </c>
      <c r="M237" s="29" t="s">
        <v>60</v>
      </c>
    </row>
    <row r="238" s="5" customFormat="1" ht="102" customHeight="1" spans="1:13">
      <c r="A238" s="28">
        <v>5</v>
      </c>
      <c r="B238" s="29" t="s">
        <v>859</v>
      </c>
      <c r="C238" s="29" t="s">
        <v>34</v>
      </c>
      <c r="D238" s="29" t="s">
        <v>844</v>
      </c>
      <c r="E238" s="30" t="s">
        <v>860</v>
      </c>
      <c r="F238" s="28" t="s">
        <v>98</v>
      </c>
      <c r="G238" s="36">
        <v>2000</v>
      </c>
      <c r="H238" s="36">
        <v>2000</v>
      </c>
      <c r="I238" s="30" t="s">
        <v>861</v>
      </c>
      <c r="J238" s="29" t="s">
        <v>127</v>
      </c>
      <c r="K238" s="29" t="s">
        <v>851</v>
      </c>
      <c r="L238" s="29" t="s">
        <v>78</v>
      </c>
      <c r="M238" s="29" t="s">
        <v>60</v>
      </c>
    </row>
    <row r="239" s="5" customFormat="1" ht="72" customHeight="1" spans="1:13">
      <c r="A239" s="28">
        <v>6</v>
      </c>
      <c r="B239" s="29" t="s">
        <v>862</v>
      </c>
      <c r="C239" s="29" t="s">
        <v>34</v>
      </c>
      <c r="D239" s="29" t="s">
        <v>844</v>
      </c>
      <c r="E239" s="30" t="s">
        <v>863</v>
      </c>
      <c r="F239" s="28" t="s">
        <v>98</v>
      </c>
      <c r="G239" s="36">
        <v>2800</v>
      </c>
      <c r="H239" s="36">
        <v>2800</v>
      </c>
      <c r="I239" s="30" t="s">
        <v>864</v>
      </c>
      <c r="J239" s="29" t="s">
        <v>22</v>
      </c>
      <c r="K239" s="29" t="s">
        <v>851</v>
      </c>
      <c r="L239" s="29" t="s">
        <v>24</v>
      </c>
      <c r="M239" s="29" t="s">
        <v>60</v>
      </c>
    </row>
    <row r="240" s="5" customFormat="1" ht="140" customHeight="1" spans="1:13">
      <c r="A240" s="28">
        <v>7</v>
      </c>
      <c r="B240" s="29" t="s">
        <v>865</v>
      </c>
      <c r="C240" s="29" t="s">
        <v>34</v>
      </c>
      <c r="D240" s="29" t="s">
        <v>844</v>
      </c>
      <c r="E240" s="30" t="s">
        <v>866</v>
      </c>
      <c r="F240" s="28">
        <v>2025</v>
      </c>
      <c r="G240" s="31">
        <v>3200</v>
      </c>
      <c r="H240" s="31">
        <v>3200</v>
      </c>
      <c r="I240" s="30" t="s">
        <v>867</v>
      </c>
      <c r="J240" s="29" t="s">
        <v>133</v>
      </c>
      <c r="K240" s="29" t="s">
        <v>851</v>
      </c>
      <c r="L240" s="29" t="s">
        <v>49</v>
      </c>
      <c r="M240" s="29" t="s">
        <v>60</v>
      </c>
    </row>
    <row r="241" s="5" customFormat="1" ht="75" customHeight="1" spans="1:13">
      <c r="A241" s="28">
        <v>8</v>
      </c>
      <c r="B241" s="29" t="s">
        <v>868</v>
      </c>
      <c r="C241" s="29" t="s">
        <v>34</v>
      </c>
      <c r="D241" s="29" t="s">
        <v>844</v>
      </c>
      <c r="E241" s="30" t="s">
        <v>869</v>
      </c>
      <c r="F241" s="28">
        <v>2025</v>
      </c>
      <c r="G241" s="31">
        <v>3000</v>
      </c>
      <c r="H241" s="31">
        <v>3000</v>
      </c>
      <c r="I241" s="30" t="s">
        <v>870</v>
      </c>
      <c r="J241" s="29" t="s">
        <v>133</v>
      </c>
      <c r="K241" s="29" t="s">
        <v>851</v>
      </c>
      <c r="L241" s="29" t="s">
        <v>49</v>
      </c>
      <c r="M241" s="29" t="s">
        <v>60</v>
      </c>
    </row>
    <row r="242" s="5" customFormat="1" ht="75" customHeight="1" spans="1:13">
      <c r="A242" s="28">
        <v>9</v>
      </c>
      <c r="B242" s="29" t="s">
        <v>871</v>
      </c>
      <c r="C242" s="29" t="s">
        <v>34</v>
      </c>
      <c r="D242" s="29" t="s">
        <v>844</v>
      </c>
      <c r="E242" s="30" t="s">
        <v>872</v>
      </c>
      <c r="F242" s="28">
        <v>2025</v>
      </c>
      <c r="G242" s="31">
        <v>2200</v>
      </c>
      <c r="H242" s="31">
        <v>2200</v>
      </c>
      <c r="I242" s="30" t="s">
        <v>873</v>
      </c>
      <c r="J242" s="29" t="s">
        <v>175</v>
      </c>
      <c r="K242" s="29" t="s">
        <v>851</v>
      </c>
      <c r="L242" s="29" t="s">
        <v>78</v>
      </c>
      <c r="M242" s="29" t="s">
        <v>60</v>
      </c>
    </row>
    <row r="243" s="1" customFormat="1" ht="75" customHeight="1" spans="1:13">
      <c r="A243" s="28">
        <v>10</v>
      </c>
      <c r="B243" s="29" t="s">
        <v>874</v>
      </c>
      <c r="C243" s="30" t="s">
        <v>34</v>
      </c>
      <c r="D243" s="29" t="s">
        <v>844</v>
      </c>
      <c r="E243" s="30" t="s">
        <v>875</v>
      </c>
      <c r="F243" s="29">
        <v>2025</v>
      </c>
      <c r="G243" s="31">
        <v>3200</v>
      </c>
      <c r="H243" s="31">
        <v>3200</v>
      </c>
      <c r="I243" s="30" t="s">
        <v>876</v>
      </c>
      <c r="J243" s="29" t="s">
        <v>22</v>
      </c>
      <c r="K243" s="29" t="s">
        <v>851</v>
      </c>
      <c r="L243" s="29" t="s">
        <v>78</v>
      </c>
      <c r="M243" s="29" t="s">
        <v>60</v>
      </c>
    </row>
    <row r="244" s="1" customFormat="1" ht="15" spans="1:13">
      <c r="A244" s="29"/>
      <c r="B244" s="41" t="s">
        <v>877</v>
      </c>
      <c r="C244" s="29"/>
      <c r="D244" s="25">
        <f>COUNTA(D245:D249)</f>
        <v>5</v>
      </c>
      <c r="E244" s="30"/>
      <c r="F244" s="28"/>
      <c r="G244" s="27">
        <f>SUM(G245:G249)</f>
        <v>78500</v>
      </c>
      <c r="H244" s="27">
        <f>SUM(H245:H249)</f>
        <v>34500</v>
      </c>
      <c r="I244" s="30"/>
      <c r="J244" s="29"/>
      <c r="K244" s="29"/>
      <c r="L244" s="29"/>
      <c r="M244" s="29"/>
    </row>
    <row r="245" s="5" customFormat="1" ht="199" customHeight="1" spans="1:13">
      <c r="A245" s="28">
        <v>1</v>
      </c>
      <c r="B245" s="29" t="s">
        <v>878</v>
      </c>
      <c r="C245" s="29" t="s">
        <v>34</v>
      </c>
      <c r="D245" s="29" t="s">
        <v>879</v>
      </c>
      <c r="E245" s="30" t="s">
        <v>880</v>
      </c>
      <c r="F245" s="28" t="s">
        <v>205</v>
      </c>
      <c r="G245" s="31">
        <v>45000</v>
      </c>
      <c r="H245" s="31">
        <v>15000</v>
      </c>
      <c r="I245" s="30" t="s">
        <v>881</v>
      </c>
      <c r="J245" s="29" t="s">
        <v>882</v>
      </c>
      <c r="K245" s="29" t="s">
        <v>883</v>
      </c>
      <c r="L245" s="29" t="s">
        <v>40</v>
      </c>
      <c r="M245" s="29" t="s">
        <v>60</v>
      </c>
    </row>
    <row r="246" s="5" customFormat="1" ht="169" customHeight="1" spans="1:13">
      <c r="A246" s="28">
        <v>2</v>
      </c>
      <c r="B246" s="29" t="s">
        <v>884</v>
      </c>
      <c r="C246" s="29" t="s">
        <v>34</v>
      </c>
      <c r="D246" s="29" t="s">
        <v>879</v>
      </c>
      <c r="E246" s="30" t="s">
        <v>885</v>
      </c>
      <c r="F246" s="28">
        <v>2025</v>
      </c>
      <c r="G246" s="31">
        <v>3000</v>
      </c>
      <c r="H246" s="31">
        <v>3000</v>
      </c>
      <c r="I246" s="30" t="s">
        <v>886</v>
      </c>
      <c r="J246" s="29" t="s">
        <v>38</v>
      </c>
      <c r="K246" s="29" t="s">
        <v>883</v>
      </c>
      <c r="L246" s="29" t="s">
        <v>113</v>
      </c>
      <c r="M246" s="29" t="s">
        <v>60</v>
      </c>
    </row>
    <row r="247" s="5" customFormat="1" ht="114" customHeight="1" spans="1:13">
      <c r="A247" s="28">
        <v>3</v>
      </c>
      <c r="B247" s="29" t="s">
        <v>887</v>
      </c>
      <c r="C247" s="29" t="s">
        <v>34</v>
      </c>
      <c r="D247" s="29" t="s">
        <v>879</v>
      </c>
      <c r="E247" s="30" t="s">
        <v>888</v>
      </c>
      <c r="F247" s="28">
        <v>2025</v>
      </c>
      <c r="G247" s="31">
        <v>3500</v>
      </c>
      <c r="H247" s="31">
        <v>3500</v>
      </c>
      <c r="I247" s="30" t="s">
        <v>889</v>
      </c>
      <c r="J247" s="29" t="s">
        <v>133</v>
      </c>
      <c r="K247" s="29" t="s">
        <v>883</v>
      </c>
      <c r="L247" s="29" t="s">
        <v>49</v>
      </c>
      <c r="M247" s="29" t="s">
        <v>60</v>
      </c>
    </row>
    <row r="248" s="5" customFormat="1" ht="95" customHeight="1" spans="1:13">
      <c r="A248" s="28">
        <v>4</v>
      </c>
      <c r="B248" s="29" t="s">
        <v>890</v>
      </c>
      <c r="C248" s="29" t="s">
        <v>34</v>
      </c>
      <c r="D248" s="29" t="s">
        <v>879</v>
      </c>
      <c r="E248" s="30" t="s">
        <v>891</v>
      </c>
      <c r="F248" s="28">
        <v>2025</v>
      </c>
      <c r="G248" s="31">
        <v>5000</v>
      </c>
      <c r="H248" s="31">
        <v>5000</v>
      </c>
      <c r="I248" s="30" t="s">
        <v>892</v>
      </c>
      <c r="J248" s="29" t="s">
        <v>22</v>
      </c>
      <c r="K248" s="29" t="s">
        <v>883</v>
      </c>
      <c r="L248" s="29" t="s">
        <v>24</v>
      </c>
      <c r="M248" s="29" t="s">
        <v>60</v>
      </c>
    </row>
    <row r="249" s="5" customFormat="1" ht="102" customHeight="1" spans="1:13">
      <c r="A249" s="28">
        <v>5</v>
      </c>
      <c r="B249" s="29" t="s">
        <v>893</v>
      </c>
      <c r="C249" s="29" t="s">
        <v>34</v>
      </c>
      <c r="D249" s="29" t="s">
        <v>879</v>
      </c>
      <c r="E249" s="30" t="s">
        <v>894</v>
      </c>
      <c r="F249" s="28" t="s">
        <v>205</v>
      </c>
      <c r="G249" s="31">
        <v>22000</v>
      </c>
      <c r="H249" s="31">
        <v>8000</v>
      </c>
      <c r="I249" s="30" t="s">
        <v>895</v>
      </c>
      <c r="J249" s="29" t="s">
        <v>38</v>
      </c>
      <c r="K249" s="29" t="s">
        <v>896</v>
      </c>
      <c r="L249" s="29" t="s">
        <v>40</v>
      </c>
      <c r="M249" s="29" t="s">
        <v>60</v>
      </c>
    </row>
    <row r="250" s="1" customFormat="1" ht="15" spans="1:13">
      <c r="A250" s="29"/>
      <c r="B250" s="41" t="s">
        <v>897</v>
      </c>
      <c r="C250" s="29"/>
      <c r="D250" s="25">
        <f>COUNTA(D251:D261)</f>
        <v>11</v>
      </c>
      <c r="E250" s="30"/>
      <c r="F250" s="28"/>
      <c r="G250" s="27">
        <f>SUM(G251:G261)</f>
        <v>713893</v>
      </c>
      <c r="H250" s="27">
        <f>SUM(H251:H261)</f>
        <v>190100</v>
      </c>
      <c r="I250" s="30"/>
      <c r="J250" s="29"/>
      <c r="K250" s="29"/>
      <c r="L250" s="29"/>
      <c r="M250" s="29"/>
    </row>
    <row r="251" s="5" customFormat="1" ht="171" customHeight="1" spans="1:13">
      <c r="A251" s="28">
        <v>1</v>
      </c>
      <c r="B251" s="29" t="s">
        <v>898</v>
      </c>
      <c r="C251" s="29" t="s">
        <v>17</v>
      </c>
      <c r="D251" s="29" t="s">
        <v>899</v>
      </c>
      <c r="E251" s="30" t="s">
        <v>900</v>
      </c>
      <c r="F251" s="28" t="s">
        <v>167</v>
      </c>
      <c r="G251" s="31">
        <v>349862</v>
      </c>
      <c r="H251" s="31">
        <v>67000</v>
      </c>
      <c r="I251" s="30" t="s">
        <v>901</v>
      </c>
      <c r="J251" s="29" t="s">
        <v>111</v>
      </c>
      <c r="K251" s="29" t="s">
        <v>902</v>
      </c>
      <c r="L251" s="29" t="s">
        <v>113</v>
      </c>
      <c r="M251" s="29" t="s">
        <v>25</v>
      </c>
    </row>
    <row r="252" s="5" customFormat="1" ht="134" customHeight="1" spans="1:13">
      <c r="A252" s="28">
        <v>2</v>
      </c>
      <c r="B252" s="29" t="s">
        <v>903</v>
      </c>
      <c r="C252" s="29" t="s">
        <v>17</v>
      </c>
      <c r="D252" s="29" t="s">
        <v>899</v>
      </c>
      <c r="E252" s="30" t="s">
        <v>904</v>
      </c>
      <c r="F252" s="28" t="s">
        <v>45</v>
      </c>
      <c r="G252" s="31">
        <v>235231</v>
      </c>
      <c r="H252" s="28">
        <v>50000</v>
      </c>
      <c r="I252" s="30" t="s">
        <v>905</v>
      </c>
      <c r="J252" s="29" t="s">
        <v>175</v>
      </c>
      <c r="K252" s="29" t="s">
        <v>906</v>
      </c>
      <c r="L252" s="29" t="s">
        <v>78</v>
      </c>
      <c r="M252" s="29" t="s">
        <v>25</v>
      </c>
    </row>
    <row r="253" s="5" customFormat="1" ht="97" customHeight="1" spans="1:13">
      <c r="A253" s="28">
        <v>3</v>
      </c>
      <c r="B253" s="29" t="s">
        <v>907</v>
      </c>
      <c r="C253" s="29" t="s">
        <v>17</v>
      </c>
      <c r="D253" s="29" t="s">
        <v>899</v>
      </c>
      <c r="E253" s="30" t="s">
        <v>908</v>
      </c>
      <c r="F253" s="28" t="s">
        <v>104</v>
      </c>
      <c r="G253" s="31">
        <v>9500</v>
      </c>
      <c r="H253" s="31">
        <v>5000</v>
      </c>
      <c r="I253" s="30" t="s">
        <v>909</v>
      </c>
      <c r="J253" s="29" t="s">
        <v>70</v>
      </c>
      <c r="K253" s="29" t="s">
        <v>910</v>
      </c>
      <c r="L253" s="29" t="s">
        <v>238</v>
      </c>
      <c r="M253" s="29" t="s">
        <v>60</v>
      </c>
    </row>
    <row r="254" s="5" customFormat="1" ht="88" customHeight="1" spans="1:13">
      <c r="A254" s="28">
        <v>4</v>
      </c>
      <c r="B254" s="29" t="s">
        <v>911</v>
      </c>
      <c r="C254" s="29" t="s">
        <v>34</v>
      </c>
      <c r="D254" s="29" t="s">
        <v>899</v>
      </c>
      <c r="E254" s="30" t="s">
        <v>912</v>
      </c>
      <c r="F254" s="28" t="s">
        <v>68</v>
      </c>
      <c r="G254" s="31">
        <v>3700</v>
      </c>
      <c r="H254" s="31">
        <v>3500</v>
      </c>
      <c r="I254" s="30" t="s">
        <v>913</v>
      </c>
      <c r="J254" s="29" t="s">
        <v>111</v>
      </c>
      <c r="K254" s="29" t="s">
        <v>910</v>
      </c>
      <c r="L254" s="29" t="s">
        <v>113</v>
      </c>
      <c r="M254" s="29" t="s">
        <v>60</v>
      </c>
    </row>
    <row r="255" s="5" customFormat="1" ht="81" customHeight="1" spans="1:13">
      <c r="A255" s="28">
        <v>5</v>
      </c>
      <c r="B255" s="29" t="s">
        <v>914</v>
      </c>
      <c r="C255" s="29" t="s">
        <v>34</v>
      </c>
      <c r="D255" s="29" t="s">
        <v>899</v>
      </c>
      <c r="E255" s="30" t="s">
        <v>915</v>
      </c>
      <c r="F255" s="28">
        <v>2025</v>
      </c>
      <c r="G255" s="61">
        <v>4900</v>
      </c>
      <c r="H255" s="61">
        <v>4900</v>
      </c>
      <c r="I255" s="30" t="s">
        <v>916</v>
      </c>
      <c r="J255" s="29" t="s">
        <v>70</v>
      </c>
      <c r="K255" s="29" t="s">
        <v>910</v>
      </c>
      <c r="L255" s="29" t="s">
        <v>238</v>
      </c>
      <c r="M255" s="29" t="s">
        <v>60</v>
      </c>
    </row>
    <row r="256" s="5" customFormat="1" ht="79" customHeight="1" spans="1:13">
      <c r="A256" s="28">
        <v>6</v>
      </c>
      <c r="B256" s="29" t="s">
        <v>917</v>
      </c>
      <c r="C256" s="29" t="s">
        <v>34</v>
      </c>
      <c r="D256" s="29" t="s">
        <v>899</v>
      </c>
      <c r="E256" s="30" t="s">
        <v>918</v>
      </c>
      <c r="F256" s="28">
        <v>2025</v>
      </c>
      <c r="G256" s="61">
        <v>4600</v>
      </c>
      <c r="H256" s="61">
        <v>4600</v>
      </c>
      <c r="I256" s="30" t="s">
        <v>919</v>
      </c>
      <c r="J256" s="29" t="s">
        <v>70</v>
      </c>
      <c r="K256" s="29" t="s">
        <v>910</v>
      </c>
      <c r="L256" s="29" t="s">
        <v>238</v>
      </c>
      <c r="M256" s="29" t="s">
        <v>60</v>
      </c>
    </row>
    <row r="257" s="5" customFormat="1" ht="77" customHeight="1" spans="1:13">
      <c r="A257" s="28">
        <v>7</v>
      </c>
      <c r="B257" s="29" t="s">
        <v>920</v>
      </c>
      <c r="C257" s="29" t="s">
        <v>34</v>
      </c>
      <c r="D257" s="29" t="s">
        <v>899</v>
      </c>
      <c r="E257" s="30" t="s">
        <v>918</v>
      </c>
      <c r="F257" s="28">
        <v>2025</v>
      </c>
      <c r="G257" s="31">
        <v>4600</v>
      </c>
      <c r="H257" s="31">
        <v>4600</v>
      </c>
      <c r="I257" s="30" t="s">
        <v>921</v>
      </c>
      <c r="J257" s="29" t="s">
        <v>259</v>
      </c>
      <c r="K257" s="29" t="s">
        <v>910</v>
      </c>
      <c r="L257" s="29" t="s">
        <v>238</v>
      </c>
      <c r="M257" s="29" t="s">
        <v>60</v>
      </c>
    </row>
    <row r="258" s="5" customFormat="1" ht="81" customHeight="1" spans="1:13">
      <c r="A258" s="28">
        <v>8</v>
      </c>
      <c r="B258" s="29" t="s">
        <v>922</v>
      </c>
      <c r="C258" s="29" t="s">
        <v>34</v>
      </c>
      <c r="D258" s="29" t="s">
        <v>899</v>
      </c>
      <c r="E258" s="30" t="s">
        <v>923</v>
      </c>
      <c r="F258" s="28" t="s">
        <v>68</v>
      </c>
      <c r="G258" s="31">
        <v>13000</v>
      </c>
      <c r="H258" s="31">
        <v>12000</v>
      </c>
      <c r="I258" s="30" t="s">
        <v>924</v>
      </c>
      <c r="J258" s="29" t="s">
        <v>47</v>
      </c>
      <c r="K258" s="29" t="s">
        <v>910</v>
      </c>
      <c r="L258" s="29" t="s">
        <v>238</v>
      </c>
      <c r="M258" s="29" t="s">
        <v>41</v>
      </c>
    </row>
    <row r="259" s="5" customFormat="1" ht="102" customHeight="1" spans="1:13">
      <c r="A259" s="28">
        <v>9</v>
      </c>
      <c r="B259" s="29" t="s">
        <v>925</v>
      </c>
      <c r="C259" s="29" t="s">
        <v>34</v>
      </c>
      <c r="D259" s="29" t="s">
        <v>899</v>
      </c>
      <c r="E259" s="30" t="s">
        <v>926</v>
      </c>
      <c r="F259" s="28">
        <v>2025</v>
      </c>
      <c r="G259" s="28">
        <v>8500</v>
      </c>
      <c r="H259" s="55">
        <v>8500</v>
      </c>
      <c r="I259" s="30" t="s">
        <v>927</v>
      </c>
      <c r="J259" s="52" t="s">
        <v>761</v>
      </c>
      <c r="K259" s="29" t="s">
        <v>910</v>
      </c>
      <c r="L259" s="29" t="s">
        <v>113</v>
      </c>
      <c r="M259" s="29" t="s">
        <v>60</v>
      </c>
    </row>
    <row r="260" s="5" customFormat="1" ht="82" customHeight="1" spans="1:13">
      <c r="A260" s="28">
        <v>10</v>
      </c>
      <c r="B260" s="29" t="s">
        <v>928</v>
      </c>
      <c r="C260" s="29" t="s">
        <v>34</v>
      </c>
      <c r="D260" s="29" t="s">
        <v>899</v>
      </c>
      <c r="E260" s="30" t="s">
        <v>929</v>
      </c>
      <c r="F260" s="28" t="s">
        <v>205</v>
      </c>
      <c r="G260" s="28">
        <v>55000</v>
      </c>
      <c r="H260" s="55">
        <v>20000</v>
      </c>
      <c r="I260" s="30" t="s">
        <v>930</v>
      </c>
      <c r="J260" s="52" t="s">
        <v>761</v>
      </c>
      <c r="K260" s="29" t="s">
        <v>910</v>
      </c>
      <c r="L260" s="29" t="s">
        <v>113</v>
      </c>
      <c r="M260" s="29" t="s">
        <v>41</v>
      </c>
    </row>
    <row r="261" s="5" customFormat="1" ht="65" customHeight="1" spans="1:13">
      <c r="A261" s="28">
        <v>11</v>
      </c>
      <c r="B261" s="29" t="s">
        <v>931</v>
      </c>
      <c r="C261" s="29" t="s">
        <v>34</v>
      </c>
      <c r="D261" s="29" t="s">
        <v>899</v>
      </c>
      <c r="E261" s="30" t="s">
        <v>932</v>
      </c>
      <c r="F261" s="28" t="s">
        <v>205</v>
      </c>
      <c r="G261" s="28">
        <v>25000</v>
      </c>
      <c r="H261" s="55">
        <v>10000</v>
      </c>
      <c r="I261" s="30" t="s">
        <v>930</v>
      </c>
      <c r="J261" s="52" t="s">
        <v>111</v>
      </c>
      <c r="K261" s="29" t="s">
        <v>910</v>
      </c>
      <c r="L261" s="29" t="s">
        <v>113</v>
      </c>
      <c r="M261" s="29" t="s">
        <v>41</v>
      </c>
    </row>
    <row r="262" s="1" customFormat="1" ht="15" spans="1:13">
      <c r="A262" s="29"/>
      <c r="B262" s="41" t="s">
        <v>933</v>
      </c>
      <c r="C262" s="29"/>
      <c r="D262" s="25">
        <f>COUNTA(D263:D272)</f>
        <v>10</v>
      </c>
      <c r="E262" s="30"/>
      <c r="F262" s="28"/>
      <c r="G262" s="27">
        <f>SUM(G263:G272)</f>
        <v>215698</v>
      </c>
      <c r="H262" s="27">
        <f>SUM(H263:H272)</f>
        <v>68518</v>
      </c>
      <c r="I262" s="30"/>
      <c r="J262" s="29"/>
      <c r="K262" s="29"/>
      <c r="L262" s="29"/>
      <c r="M262" s="29"/>
    </row>
    <row r="263" s="5" customFormat="1" ht="154" customHeight="1" spans="1:13">
      <c r="A263" s="28">
        <v>1</v>
      </c>
      <c r="B263" s="29" t="s">
        <v>934</v>
      </c>
      <c r="C263" s="29" t="s">
        <v>17</v>
      </c>
      <c r="D263" s="29" t="s">
        <v>935</v>
      </c>
      <c r="E263" s="30" t="s">
        <v>936</v>
      </c>
      <c r="F263" s="28" t="s">
        <v>98</v>
      </c>
      <c r="G263" s="31">
        <v>5800</v>
      </c>
      <c r="H263" s="31">
        <v>3800</v>
      </c>
      <c r="I263" s="30" t="s">
        <v>937</v>
      </c>
      <c r="J263" s="29" t="s">
        <v>22</v>
      </c>
      <c r="K263" s="29" t="s">
        <v>938</v>
      </c>
      <c r="L263" s="29" t="s">
        <v>24</v>
      </c>
      <c r="M263" s="29" t="s">
        <v>60</v>
      </c>
    </row>
    <row r="264" s="4" customFormat="1" ht="106" customHeight="1" spans="1:13">
      <c r="A264" s="28">
        <v>2</v>
      </c>
      <c r="B264" s="29" t="s">
        <v>939</v>
      </c>
      <c r="C264" s="29" t="s">
        <v>17</v>
      </c>
      <c r="D264" s="29" t="s">
        <v>935</v>
      </c>
      <c r="E264" s="30" t="s">
        <v>940</v>
      </c>
      <c r="F264" s="28" t="s">
        <v>104</v>
      </c>
      <c r="G264" s="31">
        <v>11800</v>
      </c>
      <c r="H264" s="31">
        <v>5370</v>
      </c>
      <c r="I264" s="30" t="s">
        <v>941</v>
      </c>
      <c r="J264" s="29" t="s">
        <v>94</v>
      </c>
      <c r="K264" s="29" t="s">
        <v>938</v>
      </c>
      <c r="L264" s="29" t="s">
        <v>40</v>
      </c>
      <c r="M264" s="29" t="s">
        <v>60</v>
      </c>
    </row>
    <row r="265" s="5" customFormat="1" ht="115" customHeight="1" spans="1:13">
      <c r="A265" s="28">
        <v>3</v>
      </c>
      <c r="B265" s="29" t="s">
        <v>942</v>
      </c>
      <c r="C265" s="29" t="s">
        <v>17</v>
      </c>
      <c r="D265" s="29" t="s">
        <v>935</v>
      </c>
      <c r="E265" s="30" t="s">
        <v>943</v>
      </c>
      <c r="F265" s="28" t="s">
        <v>36</v>
      </c>
      <c r="G265" s="31">
        <v>20000</v>
      </c>
      <c r="H265" s="31">
        <v>10000</v>
      </c>
      <c r="I265" s="30" t="s">
        <v>944</v>
      </c>
      <c r="J265" s="29" t="s">
        <v>38</v>
      </c>
      <c r="K265" s="29" t="s">
        <v>938</v>
      </c>
      <c r="L265" s="29" t="s">
        <v>113</v>
      </c>
      <c r="M265" s="29" t="s">
        <v>60</v>
      </c>
    </row>
    <row r="266" s="5" customFormat="1" ht="99" customHeight="1" spans="1:13">
      <c r="A266" s="28">
        <v>4</v>
      </c>
      <c r="B266" s="29" t="s">
        <v>945</v>
      </c>
      <c r="C266" s="29" t="s">
        <v>17</v>
      </c>
      <c r="D266" s="29" t="s">
        <v>935</v>
      </c>
      <c r="E266" s="30" t="s">
        <v>946</v>
      </c>
      <c r="F266" s="28" t="s">
        <v>52</v>
      </c>
      <c r="G266" s="31">
        <v>3498</v>
      </c>
      <c r="H266" s="31">
        <v>1498</v>
      </c>
      <c r="I266" s="30" t="s">
        <v>947</v>
      </c>
      <c r="J266" s="29" t="s">
        <v>111</v>
      </c>
      <c r="K266" s="29" t="s">
        <v>938</v>
      </c>
      <c r="L266" s="29" t="s">
        <v>113</v>
      </c>
      <c r="M266" s="29" t="s">
        <v>60</v>
      </c>
    </row>
    <row r="267" s="4" customFormat="1" ht="89" customHeight="1" spans="1:13">
      <c r="A267" s="28">
        <v>5</v>
      </c>
      <c r="B267" s="29" t="s">
        <v>948</v>
      </c>
      <c r="C267" s="29" t="s">
        <v>17</v>
      </c>
      <c r="D267" s="29" t="s">
        <v>935</v>
      </c>
      <c r="E267" s="30" t="s">
        <v>949</v>
      </c>
      <c r="F267" s="28" t="s">
        <v>510</v>
      </c>
      <c r="G267" s="31">
        <v>50000</v>
      </c>
      <c r="H267" s="31">
        <v>8400</v>
      </c>
      <c r="I267" s="30" t="s">
        <v>950</v>
      </c>
      <c r="J267" s="29" t="s">
        <v>498</v>
      </c>
      <c r="K267" s="29" t="s">
        <v>951</v>
      </c>
      <c r="L267" s="29" t="s">
        <v>78</v>
      </c>
      <c r="M267" s="29" t="s">
        <v>60</v>
      </c>
    </row>
    <row r="268" s="5" customFormat="1" ht="126" customHeight="1" spans="1:13">
      <c r="A268" s="28">
        <v>6</v>
      </c>
      <c r="B268" s="29" t="s">
        <v>952</v>
      </c>
      <c r="C268" s="29" t="s">
        <v>17</v>
      </c>
      <c r="D268" s="29" t="s">
        <v>935</v>
      </c>
      <c r="E268" s="30" t="s">
        <v>953</v>
      </c>
      <c r="F268" s="28" t="s">
        <v>148</v>
      </c>
      <c r="G268" s="31">
        <v>17000</v>
      </c>
      <c r="H268" s="31">
        <v>9350</v>
      </c>
      <c r="I268" s="30" t="s">
        <v>954</v>
      </c>
      <c r="J268" s="29" t="s">
        <v>133</v>
      </c>
      <c r="K268" s="29" t="s">
        <v>938</v>
      </c>
      <c r="L268" s="29" t="s">
        <v>49</v>
      </c>
      <c r="M268" s="29" t="s">
        <v>60</v>
      </c>
    </row>
    <row r="269" s="5" customFormat="1" ht="71" customHeight="1" spans="1:13">
      <c r="A269" s="28">
        <v>7</v>
      </c>
      <c r="B269" s="29" t="s">
        <v>955</v>
      </c>
      <c r="C269" s="29" t="s">
        <v>17</v>
      </c>
      <c r="D269" s="29" t="s">
        <v>935</v>
      </c>
      <c r="E269" s="30" t="s">
        <v>956</v>
      </c>
      <c r="F269" s="28" t="s">
        <v>104</v>
      </c>
      <c r="G269" s="31">
        <v>50000</v>
      </c>
      <c r="H269" s="31">
        <v>18000</v>
      </c>
      <c r="I269" s="30" t="s">
        <v>957</v>
      </c>
      <c r="J269" s="29" t="s">
        <v>70</v>
      </c>
      <c r="K269" s="29" t="s">
        <v>938</v>
      </c>
      <c r="L269" s="29" t="s">
        <v>238</v>
      </c>
      <c r="M269" s="29" t="s">
        <v>25</v>
      </c>
    </row>
    <row r="270" s="5" customFormat="1" ht="98" customHeight="1" spans="1:13">
      <c r="A270" s="28">
        <v>8</v>
      </c>
      <c r="B270" s="29" t="s">
        <v>958</v>
      </c>
      <c r="C270" s="29" t="s">
        <v>34</v>
      </c>
      <c r="D270" s="29" t="s">
        <v>935</v>
      </c>
      <c r="E270" s="30" t="s">
        <v>959</v>
      </c>
      <c r="F270" s="28" t="s">
        <v>68</v>
      </c>
      <c r="G270" s="31">
        <v>4600</v>
      </c>
      <c r="H270" s="31">
        <v>4600</v>
      </c>
      <c r="I270" s="30" t="s">
        <v>960</v>
      </c>
      <c r="J270" s="29" t="s">
        <v>133</v>
      </c>
      <c r="K270" s="29" t="s">
        <v>938</v>
      </c>
      <c r="L270" s="29" t="s">
        <v>113</v>
      </c>
      <c r="M270" s="29" t="s">
        <v>60</v>
      </c>
    </row>
    <row r="271" s="5" customFormat="1" ht="122" customHeight="1" spans="1:13">
      <c r="A271" s="28">
        <v>9</v>
      </c>
      <c r="B271" s="29" t="s">
        <v>961</v>
      </c>
      <c r="C271" s="29" t="s">
        <v>17</v>
      </c>
      <c r="D271" s="29" t="s">
        <v>935</v>
      </c>
      <c r="E271" s="30" t="s">
        <v>962</v>
      </c>
      <c r="F271" s="28" t="s">
        <v>963</v>
      </c>
      <c r="G271" s="31">
        <v>50000</v>
      </c>
      <c r="H271" s="28">
        <v>4500</v>
      </c>
      <c r="I271" s="30" t="s">
        <v>964</v>
      </c>
      <c r="J271" s="29" t="s">
        <v>70</v>
      </c>
      <c r="K271" s="29" t="s">
        <v>938</v>
      </c>
      <c r="L271" s="29" t="s">
        <v>238</v>
      </c>
      <c r="M271" s="29" t="s">
        <v>41</v>
      </c>
    </row>
    <row r="272" s="5" customFormat="1" ht="112" customHeight="1" spans="1:13">
      <c r="A272" s="28">
        <v>10</v>
      </c>
      <c r="B272" s="29" t="s">
        <v>965</v>
      </c>
      <c r="C272" s="29" t="s">
        <v>34</v>
      </c>
      <c r="D272" s="29" t="s">
        <v>935</v>
      </c>
      <c r="E272" s="30" t="s">
        <v>966</v>
      </c>
      <c r="F272" s="55">
        <v>2025</v>
      </c>
      <c r="G272" s="31">
        <v>3000</v>
      </c>
      <c r="H272" s="31">
        <v>3000</v>
      </c>
      <c r="I272" s="30" t="s">
        <v>967</v>
      </c>
      <c r="J272" s="29" t="s">
        <v>94</v>
      </c>
      <c r="K272" s="29" t="s">
        <v>938</v>
      </c>
      <c r="L272" s="29" t="s">
        <v>40</v>
      </c>
      <c r="M272" s="29" t="s">
        <v>60</v>
      </c>
    </row>
    <row r="273" s="1" customFormat="1" ht="15" spans="1:13">
      <c r="A273" s="29"/>
      <c r="B273" s="41" t="s">
        <v>968</v>
      </c>
      <c r="C273" s="29"/>
      <c r="D273" s="25">
        <f>COUNTA(D274:D297)</f>
        <v>24</v>
      </c>
      <c r="E273" s="30"/>
      <c r="F273" s="28"/>
      <c r="G273" s="27">
        <f>SUM(G274:G297)</f>
        <v>1165472</v>
      </c>
      <c r="H273" s="27">
        <f>SUM(H274:H297)</f>
        <v>381957</v>
      </c>
      <c r="I273" s="30"/>
      <c r="J273" s="29"/>
      <c r="K273" s="29"/>
      <c r="L273" s="29"/>
      <c r="M273" s="29"/>
    </row>
    <row r="274" s="5" customFormat="1" ht="138" customHeight="1" spans="1:13">
      <c r="A274" s="28">
        <v>1</v>
      </c>
      <c r="B274" s="29" t="s">
        <v>969</v>
      </c>
      <c r="C274" s="29" t="s">
        <v>17</v>
      </c>
      <c r="D274" s="29" t="s">
        <v>970</v>
      </c>
      <c r="E274" s="30" t="s">
        <v>971</v>
      </c>
      <c r="F274" s="28" t="s">
        <v>104</v>
      </c>
      <c r="G274" s="31">
        <v>86100</v>
      </c>
      <c r="H274" s="31">
        <v>40000</v>
      </c>
      <c r="I274" s="30" t="s">
        <v>972</v>
      </c>
      <c r="J274" s="29" t="s">
        <v>973</v>
      </c>
      <c r="K274" s="29" t="s">
        <v>974</v>
      </c>
      <c r="L274" s="29" t="s">
        <v>113</v>
      </c>
      <c r="M274" s="29" t="s">
        <v>25</v>
      </c>
    </row>
    <row r="275" s="5" customFormat="1" ht="78" customHeight="1" spans="1:13">
      <c r="A275" s="28">
        <v>2</v>
      </c>
      <c r="B275" s="29" t="s">
        <v>975</v>
      </c>
      <c r="C275" s="29" t="s">
        <v>17</v>
      </c>
      <c r="D275" s="29" t="s">
        <v>970</v>
      </c>
      <c r="E275" s="30" t="s">
        <v>976</v>
      </c>
      <c r="F275" s="28" t="s">
        <v>36</v>
      </c>
      <c r="G275" s="31">
        <v>20622</v>
      </c>
      <c r="H275" s="31">
        <v>8000</v>
      </c>
      <c r="I275" s="30" t="s">
        <v>977</v>
      </c>
      <c r="J275" s="29" t="s">
        <v>70</v>
      </c>
      <c r="K275" s="29" t="s">
        <v>978</v>
      </c>
      <c r="L275" s="29" t="s">
        <v>238</v>
      </c>
      <c r="M275" s="29" t="s">
        <v>60</v>
      </c>
    </row>
    <row r="276" s="5" customFormat="1" ht="82" customHeight="1" spans="1:13">
      <c r="A276" s="28">
        <v>3</v>
      </c>
      <c r="B276" s="29" t="s">
        <v>979</v>
      </c>
      <c r="C276" s="29" t="s">
        <v>17</v>
      </c>
      <c r="D276" s="29" t="s">
        <v>970</v>
      </c>
      <c r="E276" s="30" t="s">
        <v>980</v>
      </c>
      <c r="F276" s="28" t="s">
        <v>36</v>
      </c>
      <c r="G276" s="31">
        <v>20000</v>
      </c>
      <c r="H276" s="31">
        <v>8000</v>
      </c>
      <c r="I276" s="30" t="s">
        <v>977</v>
      </c>
      <c r="J276" s="29" t="s">
        <v>70</v>
      </c>
      <c r="K276" s="29" t="s">
        <v>978</v>
      </c>
      <c r="L276" s="29" t="s">
        <v>238</v>
      </c>
      <c r="M276" s="29" t="s">
        <v>60</v>
      </c>
    </row>
    <row r="277" s="5" customFormat="1" ht="69" customHeight="1" spans="1:13">
      <c r="A277" s="28">
        <v>4</v>
      </c>
      <c r="B277" s="29" t="s">
        <v>981</v>
      </c>
      <c r="C277" s="29" t="s">
        <v>17</v>
      </c>
      <c r="D277" s="29" t="s">
        <v>970</v>
      </c>
      <c r="E277" s="30" t="s">
        <v>982</v>
      </c>
      <c r="F277" s="28" t="s">
        <v>98</v>
      </c>
      <c r="G277" s="31">
        <v>5000</v>
      </c>
      <c r="H277" s="31">
        <v>3000</v>
      </c>
      <c r="I277" s="30" t="s">
        <v>983</v>
      </c>
      <c r="J277" s="29" t="s">
        <v>175</v>
      </c>
      <c r="K277" s="29" t="s">
        <v>978</v>
      </c>
      <c r="L277" s="29" t="s">
        <v>49</v>
      </c>
      <c r="M277" s="29" t="s">
        <v>60</v>
      </c>
    </row>
    <row r="278" s="5" customFormat="1" ht="76" customHeight="1" spans="1:13">
      <c r="A278" s="28">
        <v>5</v>
      </c>
      <c r="B278" s="32" t="s">
        <v>984</v>
      </c>
      <c r="C278" s="29" t="s">
        <v>17</v>
      </c>
      <c r="D278" s="29" t="s">
        <v>970</v>
      </c>
      <c r="E278" s="35" t="s">
        <v>985</v>
      </c>
      <c r="F278" s="28" t="s">
        <v>52</v>
      </c>
      <c r="G278" s="28">
        <v>102000</v>
      </c>
      <c r="H278" s="28">
        <v>52000</v>
      </c>
      <c r="I278" s="35" t="s">
        <v>986</v>
      </c>
      <c r="J278" s="29" t="s">
        <v>175</v>
      </c>
      <c r="K278" s="29" t="s">
        <v>978</v>
      </c>
      <c r="L278" s="29" t="s">
        <v>78</v>
      </c>
      <c r="M278" s="29" t="s">
        <v>41</v>
      </c>
    </row>
    <row r="279" s="5" customFormat="1" ht="285" customHeight="1" spans="1:13">
      <c r="A279" s="28">
        <v>6</v>
      </c>
      <c r="B279" s="29" t="s">
        <v>987</v>
      </c>
      <c r="C279" s="29" t="s">
        <v>17</v>
      </c>
      <c r="D279" s="29" t="s">
        <v>970</v>
      </c>
      <c r="E279" s="30" t="s">
        <v>988</v>
      </c>
      <c r="F279" s="28" t="s">
        <v>228</v>
      </c>
      <c r="G279" s="31">
        <v>308969</v>
      </c>
      <c r="H279" s="49">
        <v>52000</v>
      </c>
      <c r="I279" s="30" t="s">
        <v>989</v>
      </c>
      <c r="J279" s="29" t="s">
        <v>70</v>
      </c>
      <c r="K279" s="29" t="s">
        <v>990</v>
      </c>
      <c r="L279" s="29" t="s">
        <v>238</v>
      </c>
      <c r="M279" s="29" t="s">
        <v>25</v>
      </c>
    </row>
    <row r="280" s="5" customFormat="1" ht="152" customHeight="1" spans="1:13">
      <c r="A280" s="28">
        <v>7</v>
      </c>
      <c r="B280" s="29" t="s">
        <v>991</v>
      </c>
      <c r="C280" s="29" t="s">
        <v>17</v>
      </c>
      <c r="D280" s="29" t="s">
        <v>970</v>
      </c>
      <c r="E280" s="30" t="s">
        <v>992</v>
      </c>
      <c r="F280" s="28" t="s">
        <v>98</v>
      </c>
      <c r="G280" s="31">
        <v>10160</v>
      </c>
      <c r="H280" s="31">
        <v>2760</v>
      </c>
      <c r="I280" s="30" t="s">
        <v>993</v>
      </c>
      <c r="J280" s="29" t="s">
        <v>70</v>
      </c>
      <c r="K280" s="29" t="s">
        <v>978</v>
      </c>
      <c r="L280" s="29" t="s">
        <v>238</v>
      </c>
      <c r="M280" s="29" t="s">
        <v>60</v>
      </c>
    </row>
    <row r="281" s="5" customFormat="1" ht="67" customHeight="1" spans="1:13">
      <c r="A281" s="28">
        <v>8</v>
      </c>
      <c r="B281" s="29" t="s">
        <v>994</v>
      </c>
      <c r="C281" s="29" t="s">
        <v>17</v>
      </c>
      <c r="D281" s="29" t="s">
        <v>970</v>
      </c>
      <c r="E281" s="30" t="s">
        <v>995</v>
      </c>
      <c r="F281" s="28" t="s">
        <v>148</v>
      </c>
      <c r="G281" s="31">
        <v>20000</v>
      </c>
      <c r="H281" s="31">
        <v>10000</v>
      </c>
      <c r="I281" s="30" t="s">
        <v>996</v>
      </c>
      <c r="J281" s="29" t="s">
        <v>70</v>
      </c>
      <c r="K281" s="29" t="s">
        <v>978</v>
      </c>
      <c r="L281" s="29" t="s">
        <v>238</v>
      </c>
      <c r="M281" s="29" t="s">
        <v>60</v>
      </c>
    </row>
    <row r="282" s="5" customFormat="1" ht="91" customHeight="1" spans="1:13">
      <c r="A282" s="28">
        <v>9</v>
      </c>
      <c r="B282" s="29" t="s">
        <v>997</v>
      </c>
      <c r="C282" s="29" t="s">
        <v>17</v>
      </c>
      <c r="D282" s="29" t="s">
        <v>970</v>
      </c>
      <c r="E282" s="30" t="s">
        <v>998</v>
      </c>
      <c r="F282" s="28" t="s">
        <v>52</v>
      </c>
      <c r="G282" s="31">
        <v>50700</v>
      </c>
      <c r="H282" s="31">
        <v>20000</v>
      </c>
      <c r="I282" s="30" t="s">
        <v>999</v>
      </c>
      <c r="J282" s="29" t="s">
        <v>175</v>
      </c>
      <c r="K282" s="29" t="s">
        <v>978</v>
      </c>
      <c r="L282" s="29" t="s">
        <v>49</v>
      </c>
      <c r="M282" s="29" t="s">
        <v>60</v>
      </c>
    </row>
    <row r="283" s="5" customFormat="1" ht="102" customHeight="1" spans="1:13">
      <c r="A283" s="28">
        <v>10</v>
      </c>
      <c r="B283" s="29" t="s">
        <v>1000</v>
      </c>
      <c r="C283" s="29" t="s">
        <v>271</v>
      </c>
      <c r="D283" s="29" t="s">
        <v>970</v>
      </c>
      <c r="E283" s="30" t="s">
        <v>1001</v>
      </c>
      <c r="F283" s="28" t="s">
        <v>205</v>
      </c>
      <c r="G283" s="31">
        <v>24010</v>
      </c>
      <c r="H283" s="28">
        <v>15000</v>
      </c>
      <c r="I283" s="30" t="s">
        <v>1002</v>
      </c>
      <c r="J283" s="29" t="s">
        <v>133</v>
      </c>
      <c r="K283" s="29" t="s">
        <v>1003</v>
      </c>
      <c r="L283" s="29" t="s">
        <v>113</v>
      </c>
      <c r="M283" s="29" t="s">
        <v>25</v>
      </c>
    </row>
    <row r="284" s="5" customFormat="1" ht="87" customHeight="1" spans="1:13">
      <c r="A284" s="28">
        <v>11</v>
      </c>
      <c r="B284" s="32" t="s">
        <v>1004</v>
      </c>
      <c r="C284" s="29" t="s">
        <v>271</v>
      </c>
      <c r="D284" s="29" t="s">
        <v>970</v>
      </c>
      <c r="E284" s="62" t="s">
        <v>1005</v>
      </c>
      <c r="F284" s="29">
        <v>2025</v>
      </c>
      <c r="G284" s="49">
        <v>2000</v>
      </c>
      <c r="H284" s="49">
        <v>2000</v>
      </c>
      <c r="I284" s="35" t="s">
        <v>1006</v>
      </c>
      <c r="J284" s="29" t="s">
        <v>22</v>
      </c>
      <c r="K284" s="29" t="s">
        <v>978</v>
      </c>
      <c r="L284" s="29" t="s">
        <v>113</v>
      </c>
      <c r="M284" s="29" t="s">
        <v>60</v>
      </c>
    </row>
    <row r="285" s="5" customFormat="1" ht="143" customHeight="1" spans="1:13">
      <c r="A285" s="28">
        <v>12</v>
      </c>
      <c r="B285" s="29" t="s">
        <v>1007</v>
      </c>
      <c r="C285" s="29" t="s">
        <v>34</v>
      </c>
      <c r="D285" s="29" t="s">
        <v>970</v>
      </c>
      <c r="E285" s="30" t="s">
        <v>1008</v>
      </c>
      <c r="F285" s="28" t="s">
        <v>36</v>
      </c>
      <c r="G285" s="31">
        <v>14521</v>
      </c>
      <c r="H285" s="31">
        <v>6000</v>
      </c>
      <c r="I285" s="30" t="s">
        <v>1009</v>
      </c>
      <c r="J285" s="29" t="s">
        <v>761</v>
      </c>
      <c r="K285" s="29" t="s">
        <v>1010</v>
      </c>
      <c r="L285" s="29" t="s">
        <v>113</v>
      </c>
      <c r="M285" s="29" t="s">
        <v>60</v>
      </c>
    </row>
    <row r="286" s="5" customFormat="1" ht="84" customHeight="1" spans="1:13">
      <c r="A286" s="28">
        <v>13</v>
      </c>
      <c r="B286" s="29" t="s">
        <v>1011</v>
      </c>
      <c r="C286" s="29" t="s">
        <v>271</v>
      </c>
      <c r="D286" s="29" t="s">
        <v>970</v>
      </c>
      <c r="E286" s="30" t="s">
        <v>1012</v>
      </c>
      <c r="F286" s="28" t="s">
        <v>68</v>
      </c>
      <c r="G286" s="31">
        <v>12106</v>
      </c>
      <c r="H286" s="31">
        <v>7200</v>
      </c>
      <c r="I286" s="30" t="s">
        <v>1013</v>
      </c>
      <c r="J286" s="29" t="s">
        <v>259</v>
      </c>
      <c r="K286" s="29" t="s">
        <v>990</v>
      </c>
      <c r="L286" s="29" t="s">
        <v>113</v>
      </c>
      <c r="M286" s="29" t="s">
        <v>60</v>
      </c>
    </row>
    <row r="287" s="5" customFormat="1" ht="91" customHeight="1" spans="1:13">
      <c r="A287" s="28">
        <v>14</v>
      </c>
      <c r="B287" s="29" t="s">
        <v>1014</v>
      </c>
      <c r="C287" s="29" t="s">
        <v>34</v>
      </c>
      <c r="D287" s="29" t="s">
        <v>970</v>
      </c>
      <c r="E287" s="30" t="s">
        <v>1015</v>
      </c>
      <c r="F287" s="28" t="s">
        <v>98</v>
      </c>
      <c r="G287" s="31">
        <v>57277</v>
      </c>
      <c r="H287" s="31">
        <v>57197</v>
      </c>
      <c r="I287" s="30" t="s">
        <v>1016</v>
      </c>
      <c r="J287" s="29" t="s">
        <v>70</v>
      </c>
      <c r="K287" s="29" t="s">
        <v>978</v>
      </c>
      <c r="L287" s="29" t="s">
        <v>78</v>
      </c>
      <c r="M287" s="29" t="s">
        <v>60</v>
      </c>
    </row>
    <row r="288" s="5" customFormat="1" ht="93" customHeight="1" spans="1:13">
      <c r="A288" s="28">
        <v>15</v>
      </c>
      <c r="B288" s="29" t="s">
        <v>1017</v>
      </c>
      <c r="C288" s="29" t="s">
        <v>34</v>
      </c>
      <c r="D288" s="29" t="s">
        <v>970</v>
      </c>
      <c r="E288" s="30" t="s">
        <v>1018</v>
      </c>
      <c r="F288" s="28" t="s">
        <v>98</v>
      </c>
      <c r="G288" s="31">
        <v>6300</v>
      </c>
      <c r="H288" s="31">
        <v>6000</v>
      </c>
      <c r="I288" s="30" t="s">
        <v>1019</v>
      </c>
      <c r="J288" s="29" t="s">
        <v>70</v>
      </c>
      <c r="K288" s="29" t="s">
        <v>978</v>
      </c>
      <c r="L288" s="29" t="s">
        <v>238</v>
      </c>
      <c r="M288" s="29" t="s">
        <v>60</v>
      </c>
    </row>
    <row r="289" s="5" customFormat="1" ht="129" customHeight="1" spans="1:13">
      <c r="A289" s="28">
        <v>16</v>
      </c>
      <c r="B289" s="29" t="s">
        <v>1020</v>
      </c>
      <c r="C289" s="29" t="s">
        <v>34</v>
      </c>
      <c r="D289" s="29" t="s">
        <v>970</v>
      </c>
      <c r="E289" s="30" t="s">
        <v>1021</v>
      </c>
      <c r="F289" s="28">
        <v>2025</v>
      </c>
      <c r="G289" s="31">
        <v>5907</v>
      </c>
      <c r="H289" s="31">
        <v>5800</v>
      </c>
      <c r="I289" s="30" t="s">
        <v>1022</v>
      </c>
      <c r="J289" s="29" t="s">
        <v>70</v>
      </c>
      <c r="K289" s="29" t="s">
        <v>1023</v>
      </c>
      <c r="L289" s="29" t="s">
        <v>72</v>
      </c>
      <c r="M289" s="29" t="s">
        <v>60</v>
      </c>
    </row>
    <row r="290" s="5" customFormat="1" ht="68" customHeight="1" spans="1:13">
      <c r="A290" s="28">
        <v>17</v>
      </c>
      <c r="B290" s="29" t="s">
        <v>1024</v>
      </c>
      <c r="C290" s="29" t="s">
        <v>34</v>
      </c>
      <c r="D290" s="29" t="s">
        <v>970</v>
      </c>
      <c r="E290" s="30" t="s">
        <v>1025</v>
      </c>
      <c r="F290" s="28">
        <v>2025</v>
      </c>
      <c r="G290" s="31">
        <v>7000</v>
      </c>
      <c r="H290" s="31">
        <v>7000</v>
      </c>
      <c r="I290" s="30" t="s">
        <v>1016</v>
      </c>
      <c r="J290" s="29" t="s">
        <v>70</v>
      </c>
      <c r="K290" s="29" t="s">
        <v>978</v>
      </c>
      <c r="L290" s="29" t="s">
        <v>238</v>
      </c>
      <c r="M290" s="29" t="s">
        <v>60</v>
      </c>
    </row>
    <row r="291" s="5" customFormat="1" ht="74" customHeight="1" spans="1:13">
      <c r="A291" s="28">
        <v>18</v>
      </c>
      <c r="B291" s="29" t="s">
        <v>1026</v>
      </c>
      <c r="C291" s="29" t="s">
        <v>34</v>
      </c>
      <c r="D291" s="29" t="s">
        <v>970</v>
      </c>
      <c r="E291" s="30" t="s">
        <v>1027</v>
      </c>
      <c r="F291" s="28">
        <v>2025</v>
      </c>
      <c r="G291" s="31">
        <v>8000</v>
      </c>
      <c r="H291" s="31">
        <v>8000</v>
      </c>
      <c r="I291" s="30" t="s">
        <v>1016</v>
      </c>
      <c r="J291" s="29" t="s">
        <v>70</v>
      </c>
      <c r="K291" s="29" t="s">
        <v>978</v>
      </c>
      <c r="L291" s="29" t="s">
        <v>238</v>
      </c>
      <c r="M291" s="29" t="s">
        <v>60</v>
      </c>
    </row>
    <row r="292" s="5" customFormat="1" ht="74" customHeight="1" spans="1:13">
      <c r="A292" s="28">
        <v>19</v>
      </c>
      <c r="B292" s="29" t="s">
        <v>1028</v>
      </c>
      <c r="C292" s="29" t="s">
        <v>34</v>
      </c>
      <c r="D292" s="29" t="s">
        <v>970</v>
      </c>
      <c r="E292" s="30" t="s">
        <v>1029</v>
      </c>
      <c r="F292" s="28">
        <v>2025</v>
      </c>
      <c r="G292" s="31">
        <v>7000</v>
      </c>
      <c r="H292" s="31">
        <v>7000</v>
      </c>
      <c r="I292" s="30" t="s">
        <v>1016</v>
      </c>
      <c r="J292" s="29" t="s">
        <v>328</v>
      </c>
      <c r="K292" s="29" t="s">
        <v>978</v>
      </c>
      <c r="L292" s="29" t="s">
        <v>238</v>
      </c>
      <c r="M292" s="29" t="s">
        <v>60</v>
      </c>
    </row>
    <row r="293" s="5" customFormat="1" ht="71" customHeight="1" spans="1:13">
      <c r="A293" s="28">
        <v>20</v>
      </c>
      <c r="B293" s="29" t="s">
        <v>1030</v>
      </c>
      <c r="C293" s="29" t="s">
        <v>34</v>
      </c>
      <c r="D293" s="29" t="s">
        <v>970</v>
      </c>
      <c r="E293" s="30" t="s">
        <v>1031</v>
      </c>
      <c r="F293" s="28" t="s">
        <v>205</v>
      </c>
      <c r="G293" s="31">
        <v>2000</v>
      </c>
      <c r="H293" s="31">
        <v>1000</v>
      </c>
      <c r="I293" s="30" t="s">
        <v>1032</v>
      </c>
      <c r="J293" s="29" t="s">
        <v>133</v>
      </c>
      <c r="K293" s="29" t="s">
        <v>978</v>
      </c>
      <c r="L293" s="29" t="s">
        <v>113</v>
      </c>
      <c r="M293" s="29" t="s">
        <v>60</v>
      </c>
    </row>
    <row r="294" s="5" customFormat="1" ht="73" customHeight="1" spans="1:13">
      <c r="A294" s="28">
        <v>21</v>
      </c>
      <c r="B294" s="29" t="s">
        <v>1033</v>
      </c>
      <c r="C294" s="29" t="s">
        <v>34</v>
      </c>
      <c r="D294" s="29" t="s">
        <v>970</v>
      </c>
      <c r="E294" s="30" t="s">
        <v>1034</v>
      </c>
      <c r="F294" s="28" t="s">
        <v>312</v>
      </c>
      <c r="G294" s="31">
        <v>200000</v>
      </c>
      <c r="H294" s="31">
        <v>20000</v>
      </c>
      <c r="I294" s="30" t="s">
        <v>1035</v>
      </c>
      <c r="J294" s="29" t="s">
        <v>498</v>
      </c>
      <c r="K294" s="29" t="s">
        <v>1036</v>
      </c>
      <c r="L294" s="29" t="s">
        <v>78</v>
      </c>
      <c r="M294" s="29" t="s">
        <v>60</v>
      </c>
    </row>
    <row r="295" s="1" customFormat="1" ht="86" customHeight="1" spans="1:13">
      <c r="A295" s="28">
        <v>22</v>
      </c>
      <c r="B295" s="29" t="s">
        <v>1037</v>
      </c>
      <c r="C295" s="29" t="s">
        <v>34</v>
      </c>
      <c r="D295" s="29" t="s">
        <v>970</v>
      </c>
      <c r="E295" s="30" t="s">
        <v>1038</v>
      </c>
      <c r="F295" s="29" t="s">
        <v>68</v>
      </c>
      <c r="G295" s="49">
        <v>20000</v>
      </c>
      <c r="H295" s="49">
        <v>10000</v>
      </c>
      <c r="I295" s="30" t="s">
        <v>1039</v>
      </c>
      <c r="J295" s="29" t="s">
        <v>70</v>
      </c>
      <c r="K295" s="29" t="s">
        <v>978</v>
      </c>
      <c r="L295" s="29" t="s">
        <v>238</v>
      </c>
      <c r="M295" s="29" t="s">
        <v>60</v>
      </c>
    </row>
    <row r="296" s="1" customFormat="1" ht="100" customHeight="1" spans="1:13">
      <c r="A296" s="28">
        <v>23</v>
      </c>
      <c r="B296" s="32" t="s">
        <v>1040</v>
      </c>
      <c r="C296" s="29" t="s">
        <v>271</v>
      </c>
      <c r="D296" s="29" t="s">
        <v>970</v>
      </c>
      <c r="E296" s="62" t="s">
        <v>1041</v>
      </c>
      <c r="F296" s="32" t="s">
        <v>205</v>
      </c>
      <c r="G296" s="33">
        <v>65800</v>
      </c>
      <c r="H296" s="33">
        <v>4000</v>
      </c>
      <c r="I296" s="35" t="s">
        <v>1042</v>
      </c>
      <c r="J296" s="29" t="s">
        <v>22</v>
      </c>
      <c r="K296" s="29" t="s">
        <v>978</v>
      </c>
      <c r="L296" s="29" t="s">
        <v>24</v>
      </c>
      <c r="M296" s="29" t="s">
        <v>60</v>
      </c>
    </row>
    <row r="297" s="1" customFormat="1" ht="131" customHeight="1" spans="1:13">
      <c r="A297" s="28">
        <v>24</v>
      </c>
      <c r="B297" s="58" t="s">
        <v>1043</v>
      </c>
      <c r="C297" s="29" t="s">
        <v>34</v>
      </c>
      <c r="D297" s="29" t="s">
        <v>970</v>
      </c>
      <c r="E297" s="35" t="s">
        <v>1044</v>
      </c>
      <c r="F297" s="32" t="s">
        <v>29</v>
      </c>
      <c r="G297" s="58">
        <v>110000</v>
      </c>
      <c r="H297" s="57">
        <v>30000</v>
      </c>
      <c r="I297" s="35" t="s">
        <v>1045</v>
      </c>
      <c r="J297" s="29" t="s">
        <v>175</v>
      </c>
      <c r="K297" s="29" t="s">
        <v>978</v>
      </c>
      <c r="L297" s="29" t="s">
        <v>78</v>
      </c>
      <c r="M297" s="29" t="s">
        <v>60</v>
      </c>
    </row>
    <row r="298" s="1" customFormat="1" ht="15" spans="1:13">
      <c r="A298" s="29"/>
      <c r="B298" s="41" t="s">
        <v>1046</v>
      </c>
      <c r="C298" s="29"/>
      <c r="D298" s="25">
        <f>COUNTA(D299:D323)</f>
        <v>25</v>
      </c>
      <c r="E298" s="30"/>
      <c r="F298" s="28"/>
      <c r="G298" s="27">
        <f>SUM(G299:G323)</f>
        <v>758237</v>
      </c>
      <c r="H298" s="27">
        <f>SUM(H299:H323)</f>
        <v>379650</v>
      </c>
      <c r="I298" s="63"/>
      <c r="J298" s="29"/>
      <c r="K298" s="29"/>
      <c r="L298" s="29"/>
      <c r="M298" s="29"/>
    </row>
    <row r="299" s="5" customFormat="1" ht="74" customHeight="1" spans="1:13">
      <c r="A299" s="28">
        <v>1</v>
      </c>
      <c r="B299" s="29" t="s">
        <v>1047</v>
      </c>
      <c r="C299" s="29" t="s">
        <v>17</v>
      </c>
      <c r="D299" s="29" t="s">
        <v>1048</v>
      </c>
      <c r="E299" s="30" t="s">
        <v>1049</v>
      </c>
      <c r="F299" s="28" t="s">
        <v>104</v>
      </c>
      <c r="G299" s="31">
        <v>4000</v>
      </c>
      <c r="H299" s="31">
        <v>3000</v>
      </c>
      <c r="I299" s="30" t="s">
        <v>1050</v>
      </c>
      <c r="J299" s="29" t="s">
        <v>94</v>
      </c>
      <c r="K299" s="29" t="s">
        <v>1051</v>
      </c>
      <c r="L299" s="29" t="s">
        <v>40</v>
      </c>
      <c r="M299" s="29" t="s">
        <v>60</v>
      </c>
    </row>
    <row r="300" s="5" customFormat="1" ht="157" customHeight="1" spans="1:13">
      <c r="A300" s="28">
        <v>2</v>
      </c>
      <c r="B300" s="29" t="s">
        <v>1052</v>
      </c>
      <c r="C300" s="29" t="s">
        <v>17</v>
      </c>
      <c r="D300" s="29" t="s">
        <v>1048</v>
      </c>
      <c r="E300" s="30" t="s">
        <v>1053</v>
      </c>
      <c r="F300" s="28" t="s">
        <v>36</v>
      </c>
      <c r="G300" s="28">
        <v>21997</v>
      </c>
      <c r="H300" s="37">
        <v>15000</v>
      </c>
      <c r="I300" s="30" t="s">
        <v>1054</v>
      </c>
      <c r="J300" s="29" t="s">
        <v>94</v>
      </c>
      <c r="K300" s="29" t="s">
        <v>1055</v>
      </c>
      <c r="L300" s="29" t="s">
        <v>40</v>
      </c>
      <c r="M300" s="29" t="s">
        <v>41</v>
      </c>
    </row>
    <row r="301" s="5" customFormat="1" ht="105" customHeight="1" spans="1:13">
      <c r="A301" s="28">
        <v>3</v>
      </c>
      <c r="B301" s="29" t="s">
        <v>1056</v>
      </c>
      <c r="C301" s="29" t="s">
        <v>17</v>
      </c>
      <c r="D301" s="29" t="s">
        <v>1048</v>
      </c>
      <c r="E301" s="30" t="s">
        <v>1057</v>
      </c>
      <c r="F301" s="28" t="s">
        <v>36</v>
      </c>
      <c r="G301" s="28">
        <v>45879</v>
      </c>
      <c r="H301" s="37">
        <v>15000</v>
      </c>
      <c r="I301" s="30" t="s">
        <v>1058</v>
      </c>
      <c r="J301" s="29" t="s">
        <v>94</v>
      </c>
      <c r="K301" s="29" t="s">
        <v>1055</v>
      </c>
      <c r="L301" s="29" t="s">
        <v>40</v>
      </c>
      <c r="M301" s="29" t="s">
        <v>25</v>
      </c>
    </row>
    <row r="302" s="5" customFormat="1" ht="79" customHeight="1" spans="1:13">
      <c r="A302" s="28">
        <v>4</v>
      </c>
      <c r="B302" s="29" t="s">
        <v>1059</v>
      </c>
      <c r="C302" s="29" t="s">
        <v>17</v>
      </c>
      <c r="D302" s="29" t="s">
        <v>1048</v>
      </c>
      <c r="E302" s="30" t="s">
        <v>1060</v>
      </c>
      <c r="F302" s="28" t="s">
        <v>963</v>
      </c>
      <c r="G302" s="31">
        <v>150000</v>
      </c>
      <c r="H302" s="31">
        <v>40000</v>
      </c>
      <c r="I302" s="30" t="s">
        <v>1061</v>
      </c>
      <c r="J302" s="29" t="s">
        <v>175</v>
      </c>
      <c r="K302" s="29" t="s">
        <v>1051</v>
      </c>
      <c r="L302" s="29" t="s">
        <v>78</v>
      </c>
      <c r="M302" s="29" t="s">
        <v>60</v>
      </c>
    </row>
    <row r="303" s="5" customFormat="1" ht="57" customHeight="1" spans="1:13">
      <c r="A303" s="28">
        <v>5</v>
      </c>
      <c r="B303" s="29" t="s">
        <v>1062</v>
      </c>
      <c r="C303" s="29" t="s">
        <v>17</v>
      </c>
      <c r="D303" s="29" t="s">
        <v>1048</v>
      </c>
      <c r="E303" s="30" t="s">
        <v>1063</v>
      </c>
      <c r="F303" s="28" t="s">
        <v>36</v>
      </c>
      <c r="G303" s="31">
        <v>20000</v>
      </c>
      <c r="H303" s="31">
        <v>15000</v>
      </c>
      <c r="I303" s="30" t="s">
        <v>1064</v>
      </c>
      <c r="J303" s="29" t="s">
        <v>47</v>
      </c>
      <c r="K303" s="29" t="s">
        <v>1051</v>
      </c>
      <c r="L303" s="29" t="s">
        <v>49</v>
      </c>
      <c r="M303" s="29" t="s">
        <v>60</v>
      </c>
    </row>
    <row r="304" s="5" customFormat="1" ht="69" customHeight="1" spans="1:13">
      <c r="A304" s="28">
        <v>6</v>
      </c>
      <c r="B304" s="29" t="s">
        <v>1065</v>
      </c>
      <c r="C304" s="29" t="s">
        <v>17</v>
      </c>
      <c r="D304" s="29" t="s">
        <v>1066</v>
      </c>
      <c r="E304" s="30" t="s">
        <v>1067</v>
      </c>
      <c r="F304" s="28" t="s">
        <v>104</v>
      </c>
      <c r="G304" s="31">
        <v>70000</v>
      </c>
      <c r="H304" s="31">
        <v>35000</v>
      </c>
      <c r="I304" s="30" t="s">
        <v>1068</v>
      </c>
      <c r="J304" s="29" t="s">
        <v>47</v>
      </c>
      <c r="K304" s="29" t="s">
        <v>1069</v>
      </c>
      <c r="L304" s="29" t="s">
        <v>238</v>
      </c>
      <c r="M304" s="29" t="s">
        <v>41</v>
      </c>
    </row>
    <row r="305" s="5" customFormat="1" ht="82" customHeight="1" spans="1:13">
      <c r="A305" s="28">
        <v>7</v>
      </c>
      <c r="B305" s="29" t="s">
        <v>1070</v>
      </c>
      <c r="C305" s="29" t="s">
        <v>17</v>
      </c>
      <c r="D305" s="29" t="s">
        <v>1066</v>
      </c>
      <c r="E305" s="30" t="s">
        <v>1071</v>
      </c>
      <c r="F305" s="28" t="s">
        <v>104</v>
      </c>
      <c r="G305" s="31">
        <v>30000</v>
      </c>
      <c r="H305" s="31">
        <v>17000</v>
      </c>
      <c r="I305" s="30" t="s">
        <v>1072</v>
      </c>
      <c r="J305" s="29" t="s">
        <v>70</v>
      </c>
      <c r="K305" s="29" t="s">
        <v>1069</v>
      </c>
      <c r="L305" s="29" t="s">
        <v>238</v>
      </c>
      <c r="M305" s="29" t="s">
        <v>41</v>
      </c>
    </row>
    <row r="306" s="5" customFormat="1" ht="78" customHeight="1" spans="1:13">
      <c r="A306" s="28">
        <v>8</v>
      </c>
      <c r="B306" s="29" t="s">
        <v>1073</v>
      </c>
      <c r="C306" s="29" t="s">
        <v>17</v>
      </c>
      <c r="D306" s="29" t="s">
        <v>1048</v>
      </c>
      <c r="E306" s="30" t="s">
        <v>1074</v>
      </c>
      <c r="F306" s="28" t="s">
        <v>963</v>
      </c>
      <c r="G306" s="31">
        <v>100000</v>
      </c>
      <c r="H306" s="31">
        <v>37000</v>
      </c>
      <c r="I306" s="30" t="s">
        <v>1075</v>
      </c>
      <c r="J306" s="29" t="s">
        <v>70</v>
      </c>
      <c r="K306" s="29" t="s">
        <v>1051</v>
      </c>
      <c r="L306" s="29" t="s">
        <v>238</v>
      </c>
      <c r="M306" s="29" t="s">
        <v>60</v>
      </c>
    </row>
    <row r="307" s="5" customFormat="1" ht="159" customHeight="1" spans="1:13">
      <c r="A307" s="28">
        <v>9</v>
      </c>
      <c r="B307" s="29" t="s">
        <v>1076</v>
      </c>
      <c r="C307" s="29" t="s">
        <v>17</v>
      </c>
      <c r="D307" s="29" t="s">
        <v>1048</v>
      </c>
      <c r="E307" s="30" t="s">
        <v>1077</v>
      </c>
      <c r="F307" s="28" t="s">
        <v>36</v>
      </c>
      <c r="G307" s="31">
        <v>26010</v>
      </c>
      <c r="H307" s="28">
        <v>20000</v>
      </c>
      <c r="I307" s="30" t="s">
        <v>1078</v>
      </c>
      <c r="J307" s="29" t="s">
        <v>47</v>
      </c>
      <c r="K307" s="29" t="s">
        <v>1051</v>
      </c>
      <c r="L307" s="29" t="s">
        <v>238</v>
      </c>
      <c r="M307" s="29" t="s">
        <v>41</v>
      </c>
    </row>
    <row r="308" s="5" customFormat="1" ht="77" customHeight="1" spans="1:13">
      <c r="A308" s="28">
        <v>10</v>
      </c>
      <c r="B308" s="29" t="s">
        <v>1079</v>
      </c>
      <c r="C308" s="29" t="s">
        <v>17</v>
      </c>
      <c r="D308" s="29" t="s">
        <v>1048</v>
      </c>
      <c r="E308" s="30" t="s">
        <v>1080</v>
      </c>
      <c r="F308" s="28" t="s">
        <v>52</v>
      </c>
      <c r="G308" s="31">
        <v>20000</v>
      </c>
      <c r="H308" s="31">
        <v>10000</v>
      </c>
      <c r="I308" s="30" t="s">
        <v>1081</v>
      </c>
      <c r="J308" s="29" t="s">
        <v>70</v>
      </c>
      <c r="K308" s="29" t="s">
        <v>1051</v>
      </c>
      <c r="L308" s="29" t="s">
        <v>238</v>
      </c>
      <c r="M308" s="29" t="s">
        <v>60</v>
      </c>
    </row>
    <row r="309" s="5" customFormat="1" ht="64" customHeight="1" spans="1:13">
      <c r="A309" s="28">
        <v>11</v>
      </c>
      <c r="B309" s="29" t="s">
        <v>1082</v>
      </c>
      <c r="C309" s="29" t="s">
        <v>17</v>
      </c>
      <c r="D309" s="29" t="s">
        <v>1048</v>
      </c>
      <c r="E309" s="30" t="s">
        <v>1083</v>
      </c>
      <c r="F309" s="28" t="s">
        <v>52</v>
      </c>
      <c r="G309" s="31">
        <v>23000</v>
      </c>
      <c r="H309" s="31">
        <v>13000</v>
      </c>
      <c r="I309" s="30" t="s">
        <v>1084</v>
      </c>
      <c r="J309" s="29" t="s">
        <v>70</v>
      </c>
      <c r="K309" s="29" t="s">
        <v>1051</v>
      </c>
      <c r="L309" s="29" t="s">
        <v>238</v>
      </c>
      <c r="M309" s="29" t="s">
        <v>60</v>
      </c>
    </row>
    <row r="310" s="5" customFormat="1" ht="68" customHeight="1" spans="1:13">
      <c r="A310" s="28">
        <v>12</v>
      </c>
      <c r="B310" s="29" t="s">
        <v>1085</v>
      </c>
      <c r="C310" s="29" t="s">
        <v>34</v>
      </c>
      <c r="D310" s="29" t="s">
        <v>1048</v>
      </c>
      <c r="E310" s="30" t="s">
        <v>1086</v>
      </c>
      <c r="F310" s="28" t="s">
        <v>98</v>
      </c>
      <c r="G310" s="31">
        <v>15000</v>
      </c>
      <c r="H310" s="31">
        <v>14000</v>
      </c>
      <c r="I310" s="30" t="s">
        <v>1087</v>
      </c>
      <c r="J310" s="29" t="s">
        <v>70</v>
      </c>
      <c r="K310" s="29" t="s">
        <v>1051</v>
      </c>
      <c r="L310" s="29" t="s">
        <v>238</v>
      </c>
      <c r="M310" s="29" t="s">
        <v>60</v>
      </c>
    </row>
    <row r="311" s="5" customFormat="1" ht="60" customHeight="1" spans="1:13">
      <c r="A311" s="28">
        <v>13</v>
      </c>
      <c r="B311" s="29" t="s">
        <v>1088</v>
      </c>
      <c r="C311" s="29" t="s">
        <v>34</v>
      </c>
      <c r="D311" s="29" t="s">
        <v>1048</v>
      </c>
      <c r="E311" s="30" t="s">
        <v>1089</v>
      </c>
      <c r="F311" s="28" t="s">
        <v>98</v>
      </c>
      <c r="G311" s="31">
        <v>10000</v>
      </c>
      <c r="H311" s="31">
        <v>9500</v>
      </c>
      <c r="I311" s="30" t="s">
        <v>1090</v>
      </c>
      <c r="J311" s="29" t="s">
        <v>70</v>
      </c>
      <c r="K311" s="29" t="s">
        <v>1051</v>
      </c>
      <c r="L311" s="29" t="s">
        <v>238</v>
      </c>
      <c r="M311" s="29" t="s">
        <v>60</v>
      </c>
    </row>
    <row r="312" s="5" customFormat="1" ht="66" customHeight="1" spans="1:13">
      <c r="A312" s="28">
        <v>14</v>
      </c>
      <c r="B312" s="29" t="s">
        <v>1091</v>
      </c>
      <c r="C312" s="29" t="s">
        <v>34</v>
      </c>
      <c r="D312" s="29" t="s">
        <v>1048</v>
      </c>
      <c r="E312" s="30" t="s">
        <v>1092</v>
      </c>
      <c r="F312" s="28" t="s">
        <v>98</v>
      </c>
      <c r="G312" s="31">
        <v>25000</v>
      </c>
      <c r="H312" s="31">
        <v>25000</v>
      </c>
      <c r="I312" s="30" t="s">
        <v>1093</v>
      </c>
      <c r="J312" s="29" t="s">
        <v>70</v>
      </c>
      <c r="K312" s="29" t="s">
        <v>1051</v>
      </c>
      <c r="L312" s="29" t="s">
        <v>238</v>
      </c>
      <c r="M312" s="29" t="s">
        <v>60</v>
      </c>
    </row>
    <row r="313" s="5" customFormat="1" ht="63" customHeight="1" spans="1:13">
      <c r="A313" s="28">
        <v>15</v>
      </c>
      <c r="B313" s="29" t="s">
        <v>1094</v>
      </c>
      <c r="C313" s="29" t="s">
        <v>34</v>
      </c>
      <c r="D313" s="29" t="s">
        <v>1048</v>
      </c>
      <c r="E313" s="30" t="s">
        <v>1095</v>
      </c>
      <c r="F313" s="28" t="s">
        <v>98</v>
      </c>
      <c r="G313" s="31">
        <v>4500</v>
      </c>
      <c r="H313" s="31">
        <v>5500</v>
      </c>
      <c r="I313" s="30" t="s">
        <v>1096</v>
      </c>
      <c r="J313" s="29" t="s">
        <v>70</v>
      </c>
      <c r="K313" s="29" t="s">
        <v>1051</v>
      </c>
      <c r="L313" s="29" t="s">
        <v>238</v>
      </c>
      <c r="M313" s="29" t="s">
        <v>60</v>
      </c>
    </row>
    <row r="314" s="5" customFormat="1" ht="82" customHeight="1" spans="1:13">
      <c r="A314" s="28">
        <v>16</v>
      </c>
      <c r="B314" s="29" t="s">
        <v>1097</v>
      </c>
      <c r="C314" s="29" t="s">
        <v>34</v>
      </c>
      <c r="D314" s="29" t="s">
        <v>1048</v>
      </c>
      <c r="E314" s="30" t="s">
        <v>1098</v>
      </c>
      <c r="F314" s="28" t="s">
        <v>98</v>
      </c>
      <c r="G314" s="31">
        <v>4500</v>
      </c>
      <c r="H314" s="37">
        <v>4500</v>
      </c>
      <c r="I314" s="30" t="s">
        <v>1096</v>
      </c>
      <c r="J314" s="29" t="s">
        <v>70</v>
      </c>
      <c r="K314" s="29" t="s">
        <v>1051</v>
      </c>
      <c r="L314" s="29" t="s">
        <v>238</v>
      </c>
      <c r="M314" s="29" t="s">
        <v>60</v>
      </c>
    </row>
    <row r="315" s="5" customFormat="1" ht="68" customHeight="1" spans="1:13">
      <c r="A315" s="28">
        <v>17</v>
      </c>
      <c r="B315" s="29" t="s">
        <v>1099</v>
      </c>
      <c r="C315" s="29" t="s">
        <v>34</v>
      </c>
      <c r="D315" s="29" t="s">
        <v>1048</v>
      </c>
      <c r="E315" s="30" t="s">
        <v>1100</v>
      </c>
      <c r="F315" s="28" t="s">
        <v>98</v>
      </c>
      <c r="G315" s="31">
        <v>5500</v>
      </c>
      <c r="H315" s="31">
        <v>5500</v>
      </c>
      <c r="I315" s="30" t="s">
        <v>1101</v>
      </c>
      <c r="J315" s="29" t="s">
        <v>70</v>
      </c>
      <c r="K315" s="29" t="s">
        <v>1051</v>
      </c>
      <c r="L315" s="29" t="s">
        <v>238</v>
      </c>
      <c r="M315" s="29" t="s">
        <v>60</v>
      </c>
    </row>
    <row r="316" s="5" customFormat="1" ht="68" customHeight="1" spans="1:13">
      <c r="A316" s="28">
        <v>18</v>
      </c>
      <c r="B316" s="29" t="s">
        <v>1102</v>
      </c>
      <c r="C316" s="29" t="s">
        <v>34</v>
      </c>
      <c r="D316" s="29" t="s">
        <v>1066</v>
      </c>
      <c r="E316" s="30" t="s">
        <v>1103</v>
      </c>
      <c r="F316" s="28" t="s">
        <v>98</v>
      </c>
      <c r="G316" s="31">
        <v>7300</v>
      </c>
      <c r="H316" s="31">
        <v>7300</v>
      </c>
      <c r="I316" s="30" t="s">
        <v>1101</v>
      </c>
      <c r="J316" s="29" t="s">
        <v>70</v>
      </c>
      <c r="K316" s="29" t="s">
        <v>1069</v>
      </c>
      <c r="L316" s="29" t="s">
        <v>238</v>
      </c>
      <c r="M316" s="29" t="s">
        <v>60</v>
      </c>
    </row>
    <row r="317" s="5" customFormat="1" ht="78" customHeight="1" spans="1:13">
      <c r="A317" s="28">
        <v>19</v>
      </c>
      <c r="B317" s="29" t="s">
        <v>1104</v>
      </c>
      <c r="C317" s="29" t="s">
        <v>34</v>
      </c>
      <c r="D317" s="29" t="s">
        <v>1066</v>
      </c>
      <c r="E317" s="30" t="s">
        <v>1105</v>
      </c>
      <c r="F317" s="28" t="s">
        <v>36</v>
      </c>
      <c r="G317" s="31">
        <v>8000</v>
      </c>
      <c r="H317" s="31">
        <v>6350</v>
      </c>
      <c r="I317" s="30" t="s">
        <v>1106</v>
      </c>
      <c r="J317" s="29" t="s">
        <v>175</v>
      </c>
      <c r="K317" s="29" t="s">
        <v>1069</v>
      </c>
      <c r="L317" s="29" t="s">
        <v>78</v>
      </c>
      <c r="M317" s="29" t="s">
        <v>60</v>
      </c>
    </row>
    <row r="318" s="5" customFormat="1" ht="65" customHeight="1" spans="1:13">
      <c r="A318" s="28">
        <v>20</v>
      </c>
      <c r="B318" s="29" t="s">
        <v>1107</v>
      </c>
      <c r="C318" s="29" t="s">
        <v>34</v>
      </c>
      <c r="D318" s="29" t="s">
        <v>1048</v>
      </c>
      <c r="E318" s="30" t="s">
        <v>1108</v>
      </c>
      <c r="F318" s="28" t="s">
        <v>68</v>
      </c>
      <c r="G318" s="37">
        <v>15000</v>
      </c>
      <c r="H318" s="37">
        <v>13000</v>
      </c>
      <c r="I318" s="30" t="s">
        <v>1109</v>
      </c>
      <c r="J318" s="29" t="s">
        <v>70</v>
      </c>
      <c r="K318" s="29" t="s">
        <v>1051</v>
      </c>
      <c r="L318" s="29" t="s">
        <v>238</v>
      </c>
      <c r="M318" s="29" t="s">
        <v>60</v>
      </c>
    </row>
    <row r="319" s="5" customFormat="1" ht="109" customHeight="1" spans="1:13">
      <c r="A319" s="28">
        <v>21</v>
      </c>
      <c r="B319" s="29" t="s">
        <v>1110</v>
      </c>
      <c r="C319" s="29" t="s">
        <v>34</v>
      </c>
      <c r="D319" s="29" t="s">
        <v>1066</v>
      </c>
      <c r="E319" s="30" t="s">
        <v>1111</v>
      </c>
      <c r="F319" s="28" t="s">
        <v>36</v>
      </c>
      <c r="G319" s="31">
        <v>50000</v>
      </c>
      <c r="H319" s="31">
        <v>30000</v>
      </c>
      <c r="I319" s="30" t="s">
        <v>1112</v>
      </c>
      <c r="J319" s="29" t="s">
        <v>70</v>
      </c>
      <c r="K319" s="29" t="s">
        <v>1069</v>
      </c>
      <c r="L319" s="29" t="s">
        <v>238</v>
      </c>
      <c r="M319" s="29" t="s">
        <v>25</v>
      </c>
    </row>
    <row r="320" s="5" customFormat="1" ht="123" customHeight="1" spans="1:13">
      <c r="A320" s="28">
        <v>22</v>
      </c>
      <c r="B320" s="29" t="s">
        <v>1113</v>
      </c>
      <c r="C320" s="29" t="s">
        <v>34</v>
      </c>
      <c r="D320" s="29" t="s">
        <v>1066</v>
      </c>
      <c r="E320" s="30" t="s">
        <v>1114</v>
      </c>
      <c r="F320" s="28" t="s">
        <v>36</v>
      </c>
      <c r="G320" s="31">
        <v>32000</v>
      </c>
      <c r="H320" s="31">
        <v>25000</v>
      </c>
      <c r="I320" s="30" t="s">
        <v>1115</v>
      </c>
      <c r="J320" s="29" t="s">
        <v>70</v>
      </c>
      <c r="K320" s="29" t="s">
        <v>1069</v>
      </c>
      <c r="L320" s="29" t="s">
        <v>238</v>
      </c>
      <c r="M320" s="29" t="s">
        <v>60</v>
      </c>
    </row>
    <row r="321" s="5" customFormat="1" ht="174" customHeight="1" spans="1:13">
      <c r="A321" s="28">
        <v>23</v>
      </c>
      <c r="B321" s="29" t="s">
        <v>1116</v>
      </c>
      <c r="C321" s="29" t="s">
        <v>34</v>
      </c>
      <c r="D321" s="29" t="s">
        <v>1048</v>
      </c>
      <c r="E321" s="30" t="s">
        <v>1117</v>
      </c>
      <c r="F321" s="28" t="s">
        <v>36</v>
      </c>
      <c r="G321" s="28">
        <v>14851</v>
      </c>
      <c r="H321" s="37">
        <v>10000</v>
      </c>
      <c r="I321" s="30" t="s">
        <v>1118</v>
      </c>
      <c r="J321" s="29" t="s">
        <v>127</v>
      </c>
      <c r="K321" s="29" t="s">
        <v>1119</v>
      </c>
      <c r="L321" s="29" t="s">
        <v>78</v>
      </c>
      <c r="M321" s="29" t="s">
        <v>41</v>
      </c>
    </row>
    <row r="322" s="5" customFormat="1" ht="94" customHeight="1" spans="1:13">
      <c r="A322" s="28">
        <v>24</v>
      </c>
      <c r="B322" s="29" t="s">
        <v>1120</v>
      </c>
      <c r="C322" s="29" t="s">
        <v>34</v>
      </c>
      <c r="D322" s="29" t="s">
        <v>1066</v>
      </c>
      <c r="E322" s="30" t="s">
        <v>1121</v>
      </c>
      <c r="F322" s="28" t="s">
        <v>205</v>
      </c>
      <c r="G322" s="64">
        <v>53700</v>
      </c>
      <c r="H322" s="64">
        <v>2000</v>
      </c>
      <c r="I322" s="35" t="s">
        <v>1122</v>
      </c>
      <c r="J322" s="29" t="s">
        <v>70</v>
      </c>
      <c r="K322" s="29" t="s">
        <v>1069</v>
      </c>
      <c r="L322" s="29" t="s">
        <v>238</v>
      </c>
      <c r="M322" s="29" t="s">
        <v>60</v>
      </c>
    </row>
    <row r="323" s="1" customFormat="1" ht="88" customHeight="1" spans="1:13">
      <c r="A323" s="28">
        <v>25</v>
      </c>
      <c r="B323" s="32" t="s">
        <v>1123</v>
      </c>
      <c r="C323" s="29" t="s">
        <v>34</v>
      </c>
      <c r="D323" s="29" t="s">
        <v>1048</v>
      </c>
      <c r="E323" s="35" t="s">
        <v>1124</v>
      </c>
      <c r="F323" s="32">
        <v>2025</v>
      </c>
      <c r="G323" s="32">
        <v>2000</v>
      </c>
      <c r="H323" s="65">
        <v>2000</v>
      </c>
      <c r="I323" s="35" t="s">
        <v>1125</v>
      </c>
      <c r="J323" s="58" t="s">
        <v>111</v>
      </c>
      <c r="K323" s="29" t="s">
        <v>1126</v>
      </c>
      <c r="L323" s="32" t="s">
        <v>113</v>
      </c>
      <c r="M323" s="29" t="s">
        <v>60</v>
      </c>
    </row>
    <row r="324" s="1" customFormat="1" ht="15" spans="1:13">
      <c r="A324" s="29"/>
      <c r="B324" s="41" t="s">
        <v>1127</v>
      </c>
      <c r="C324" s="29"/>
      <c r="D324" s="25">
        <f>COUNTA(D325:D334)</f>
        <v>10</v>
      </c>
      <c r="E324" s="30"/>
      <c r="F324" s="28"/>
      <c r="G324" s="27">
        <f>SUM(G325:G334)</f>
        <v>223699</v>
      </c>
      <c r="H324" s="27">
        <f>SUM(H325:H334)</f>
        <v>107194</v>
      </c>
      <c r="I324" s="30"/>
      <c r="J324" s="29"/>
      <c r="K324" s="29"/>
      <c r="L324" s="29"/>
      <c r="M324" s="29"/>
    </row>
    <row r="325" s="5" customFormat="1" ht="128" customHeight="1" spans="1:13">
      <c r="A325" s="28">
        <v>1</v>
      </c>
      <c r="B325" s="29" t="s">
        <v>1128</v>
      </c>
      <c r="C325" s="29" t="s">
        <v>17</v>
      </c>
      <c r="D325" s="29" t="s">
        <v>1129</v>
      </c>
      <c r="E325" s="30" t="s">
        <v>1130</v>
      </c>
      <c r="F325" s="28" t="s">
        <v>104</v>
      </c>
      <c r="G325" s="31">
        <v>39564</v>
      </c>
      <c r="H325" s="31">
        <v>21564</v>
      </c>
      <c r="I325" s="30" t="s">
        <v>1131</v>
      </c>
      <c r="J325" s="29" t="s">
        <v>175</v>
      </c>
      <c r="K325" s="29" t="s">
        <v>1132</v>
      </c>
      <c r="L325" s="29" t="s">
        <v>78</v>
      </c>
      <c r="M325" s="29" t="s">
        <v>25</v>
      </c>
    </row>
    <row r="326" s="5" customFormat="1" ht="144" customHeight="1" spans="1:13">
      <c r="A326" s="28">
        <v>2</v>
      </c>
      <c r="B326" s="29" t="s">
        <v>1133</v>
      </c>
      <c r="C326" s="29" t="s">
        <v>17</v>
      </c>
      <c r="D326" s="29" t="s">
        <v>1129</v>
      </c>
      <c r="E326" s="30" t="s">
        <v>1134</v>
      </c>
      <c r="F326" s="28" t="s">
        <v>20</v>
      </c>
      <c r="G326" s="31">
        <v>113805</v>
      </c>
      <c r="H326" s="28">
        <v>40000</v>
      </c>
      <c r="I326" s="30" t="s">
        <v>1135</v>
      </c>
      <c r="J326" s="29" t="s">
        <v>47</v>
      </c>
      <c r="K326" s="29" t="s">
        <v>1136</v>
      </c>
      <c r="L326" s="29" t="s">
        <v>238</v>
      </c>
      <c r="M326" s="29" t="s">
        <v>25</v>
      </c>
    </row>
    <row r="327" s="5" customFormat="1" ht="83" customHeight="1" spans="1:13">
      <c r="A327" s="28">
        <v>3</v>
      </c>
      <c r="B327" s="29" t="s">
        <v>1137</v>
      </c>
      <c r="C327" s="29" t="s">
        <v>17</v>
      </c>
      <c r="D327" s="29" t="s">
        <v>1129</v>
      </c>
      <c r="E327" s="30" t="s">
        <v>1138</v>
      </c>
      <c r="F327" s="28" t="s">
        <v>278</v>
      </c>
      <c r="G327" s="31">
        <v>30700</v>
      </c>
      <c r="H327" s="31">
        <v>6000</v>
      </c>
      <c r="I327" s="30" t="s">
        <v>1139</v>
      </c>
      <c r="J327" s="29" t="s">
        <v>498</v>
      </c>
      <c r="K327" s="29" t="s">
        <v>1140</v>
      </c>
      <c r="L327" s="29" t="s">
        <v>78</v>
      </c>
      <c r="M327" s="29" t="s">
        <v>60</v>
      </c>
    </row>
    <row r="328" s="5" customFormat="1" ht="83" customHeight="1" spans="1:13">
      <c r="A328" s="28">
        <v>4</v>
      </c>
      <c r="B328" s="29" t="s">
        <v>1141</v>
      </c>
      <c r="C328" s="29" t="s">
        <v>271</v>
      </c>
      <c r="D328" s="29" t="s">
        <v>1129</v>
      </c>
      <c r="E328" s="30" t="s">
        <v>1142</v>
      </c>
      <c r="F328" s="28">
        <v>2025</v>
      </c>
      <c r="G328" s="31">
        <v>1800</v>
      </c>
      <c r="H328" s="31">
        <v>1800</v>
      </c>
      <c r="I328" s="30" t="s">
        <v>1143</v>
      </c>
      <c r="J328" s="29" t="s">
        <v>133</v>
      </c>
      <c r="K328" s="29" t="s">
        <v>1144</v>
      </c>
      <c r="L328" s="29" t="s">
        <v>113</v>
      </c>
      <c r="M328" s="29" t="s">
        <v>60</v>
      </c>
    </row>
    <row r="329" s="5" customFormat="1" ht="78" customHeight="1" spans="1:13">
      <c r="A329" s="28">
        <v>5</v>
      </c>
      <c r="B329" s="29" t="s">
        <v>1145</v>
      </c>
      <c r="C329" s="29" t="s">
        <v>34</v>
      </c>
      <c r="D329" s="29" t="s">
        <v>1129</v>
      </c>
      <c r="E329" s="30" t="s">
        <v>1146</v>
      </c>
      <c r="F329" s="28">
        <v>2025</v>
      </c>
      <c r="G329" s="31">
        <v>5810</v>
      </c>
      <c r="H329" s="31">
        <v>5810</v>
      </c>
      <c r="I329" s="30" t="s">
        <v>1147</v>
      </c>
      <c r="J329" s="29" t="s">
        <v>70</v>
      </c>
      <c r="K329" s="29" t="s">
        <v>1144</v>
      </c>
      <c r="L329" s="29" t="s">
        <v>238</v>
      </c>
      <c r="M329" s="29" t="s">
        <v>60</v>
      </c>
    </row>
    <row r="330" s="5" customFormat="1" ht="40.5" spans="1:13">
      <c r="A330" s="28">
        <v>6</v>
      </c>
      <c r="B330" s="29" t="s">
        <v>1148</v>
      </c>
      <c r="C330" s="29" t="s">
        <v>34</v>
      </c>
      <c r="D330" s="29" t="s">
        <v>1129</v>
      </c>
      <c r="E330" s="30" t="s">
        <v>1149</v>
      </c>
      <c r="F330" s="28">
        <v>2025</v>
      </c>
      <c r="G330" s="31">
        <v>5480</v>
      </c>
      <c r="H330" s="31">
        <v>5480</v>
      </c>
      <c r="I330" s="30" t="s">
        <v>1150</v>
      </c>
      <c r="J330" s="29" t="s">
        <v>38</v>
      </c>
      <c r="K330" s="29" t="s">
        <v>1144</v>
      </c>
      <c r="L330" s="29" t="s">
        <v>238</v>
      </c>
      <c r="M330" s="29" t="s">
        <v>60</v>
      </c>
    </row>
    <row r="331" s="5" customFormat="1" ht="72" customHeight="1" spans="1:13">
      <c r="A331" s="28">
        <v>7</v>
      </c>
      <c r="B331" s="29" t="s">
        <v>1151</v>
      </c>
      <c r="C331" s="29" t="s">
        <v>34</v>
      </c>
      <c r="D331" s="29" t="s">
        <v>1129</v>
      </c>
      <c r="E331" s="30" t="s">
        <v>1152</v>
      </c>
      <c r="F331" s="28">
        <v>2025</v>
      </c>
      <c r="G331" s="31">
        <v>8060</v>
      </c>
      <c r="H331" s="31">
        <v>8060</v>
      </c>
      <c r="I331" s="30" t="s">
        <v>1153</v>
      </c>
      <c r="J331" s="29" t="s">
        <v>70</v>
      </c>
      <c r="K331" s="29" t="s">
        <v>1144</v>
      </c>
      <c r="L331" s="29" t="s">
        <v>238</v>
      </c>
      <c r="M331" s="29" t="s">
        <v>60</v>
      </c>
    </row>
    <row r="332" s="5" customFormat="1" ht="66" customHeight="1" spans="1:13">
      <c r="A332" s="28">
        <v>8</v>
      </c>
      <c r="B332" s="29" t="s">
        <v>1154</v>
      </c>
      <c r="C332" s="29" t="s">
        <v>34</v>
      </c>
      <c r="D332" s="29" t="s">
        <v>1129</v>
      </c>
      <c r="E332" s="30" t="s">
        <v>1155</v>
      </c>
      <c r="F332" s="28">
        <v>2025</v>
      </c>
      <c r="G332" s="31">
        <v>4800</v>
      </c>
      <c r="H332" s="31">
        <v>4800</v>
      </c>
      <c r="I332" s="30" t="s">
        <v>1156</v>
      </c>
      <c r="J332" s="29" t="s">
        <v>38</v>
      </c>
      <c r="K332" s="29" t="s">
        <v>1144</v>
      </c>
      <c r="L332" s="29" t="s">
        <v>40</v>
      </c>
      <c r="M332" s="29" t="s">
        <v>60</v>
      </c>
    </row>
    <row r="333" s="5" customFormat="1" ht="74" customHeight="1" spans="1:13">
      <c r="A333" s="28">
        <v>9</v>
      </c>
      <c r="B333" s="29" t="s">
        <v>1157</v>
      </c>
      <c r="C333" s="29" t="s">
        <v>34</v>
      </c>
      <c r="D333" s="29" t="s">
        <v>1129</v>
      </c>
      <c r="E333" s="30" t="s">
        <v>1158</v>
      </c>
      <c r="F333" s="28">
        <v>2025</v>
      </c>
      <c r="G333" s="31">
        <v>8170</v>
      </c>
      <c r="H333" s="31">
        <v>8170</v>
      </c>
      <c r="I333" s="30" t="s">
        <v>1159</v>
      </c>
      <c r="J333" s="29" t="s">
        <v>70</v>
      </c>
      <c r="K333" s="29" t="s">
        <v>1144</v>
      </c>
      <c r="L333" s="29" t="s">
        <v>238</v>
      </c>
      <c r="M333" s="29" t="s">
        <v>60</v>
      </c>
    </row>
    <row r="334" s="5" customFormat="1" ht="105" customHeight="1" spans="1:13">
      <c r="A334" s="28">
        <v>10</v>
      </c>
      <c r="B334" s="29" t="s">
        <v>1160</v>
      </c>
      <c r="C334" s="29" t="s">
        <v>34</v>
      </c>
      <c r="D334" s="29" t="s">
        <v>1129</v>
      </c>
      <c r="E334" s="30" t="s">
        <v>1161</v>
      </c>
      <c r="F334" s="28">
        <v>2025</v>
      </c>
      <c r="G334" s="31">
        <v>5510</v>
      </c>
      <c r="H334" s="31">
        <v>5510</v>
      </c>
      <c r="I334" s="30" t="s">
        <v>1162</v>
      </c>
      <c r="J334" s="29" t="s">
        <v>38</v>
      </c>
      <c r="K334" s="29" t="s">
        <v>1144</v>
      </c>
      <c r="L334" s="29" t="s">
        <v>238</v>
      </c>
      <c r="M334" s="29" t="s">
        <v>60</v>
      </c>
    </row>
    <row r="335" s="1" customFormat="1" ht="15" spans="1:13">
      <c r="A335" s="29"/>
      <c r="B335" s="41" t="s">
        <v>1163</v>
      </c>
      <c r="C335" s="29"/>
      <c r="D335" s="25">
        <f>COUNTA(D336:D351)</f>
        <v>16</v>
      </c>
      <c r="E335" s="30"/>
      <c r="F335" s="28"/>
      <c r="G335" s="27">
        <f>SUM(G336:G351)</f>
        <v>324247</v>
      </c>
      <c r="H335" s="27">
        <f>SUM(H336:H351)</f>
        <v>90247</v>
      </c>
      <c r="I335" s="30"/>
      <c r="J335" s="29"/>
      <c r="K335" s="29"/>
      <c r="L335" s="29"/>
      <c r="M335" s="29"/>
    </row>
    <row r="336" s="1" customFormat="1" ht="98" customHeight="1" spans="1:13">
      <c r="A336" s="28">
        <v>1</v>
      </c>
      <c r="B336" s="29" t="s">
        <v>1164</v>
      </c>
      <c r="C336" s="29" t="s">
        <v>17</v>
      </c>
      <c r="D336" s="29" t="s">
        <v>1165</v>
      </c>
      <c r="E336" s="30" t="s">
        <v>1166</v>
      </c>
      <c r="F336" s="28" t="s">
        <v>413</v>
      </c>
      <c r="G336" s="31">
        <v>17247</v>
      </c>
      <c r="H336" s="31">
        <v>5247</v>
      </c>
      <c r="I336" s="30" t="s">
        <v>1167</v>
      </c>
      <c r="J336" s="29" t="s">
        <v>22</v>
      </c>
      <c r="K336" s="29" t="s">
        <v>1168</v>
      </c>
      <c r="L336" s="29" t="s">
        <v>24</v>
      </c>
      <c r="M336" s="29" t="s">
        <v>60</v>
      </c>
    </row>
    <row r="337" s="5" customFormat="1" ht="150" customHeight="1" spans="1:13">
      <c r="A337" s="28">
        <v>2</v>
      </c>
      <c r="B337" s="29" t="s">
        <v>1169</v>
      </c>
      <c r="C337" s="29" t="s">
        <v>17</v>
      </c>
      <c r="D337" s="29" t="s">
        <v>1165</v>
      </c>
      <c r="E337" s="30" t="s">
        <v>1170</v>
      </c>
      <c r="F337" s="28" t="s">
        <v>29</v>
      </c>
      <c r="G337" s="31">
        <v>25000</v>
      </c>
      <c r="H337" s="37">
        <v>6000</v>
      </c>
      <c r="I337" s="30" t="s">
        <v>1171</v>
      </c>
      <c r="J337" s="29" t="s">
        <v>498</v>
      </c>
      <c r="K337" s="29" t="s">
        <v>1172</v>
      </c>
      <c r="L337" s="29" t="s">
        <v>78</v>
      </c>
      <c r="M337" s="29" t="s">
        <v>60</v>
      </c>
    </row>
    <row r="338" s="5" customFormat="1" ht="82" customHeight="1" spans="1:13">
      <c r="A338" s="28">
        <v>3</v>
      </c>
      <c r="B338" s="29" t="s">
        <v>1173</v>
      </c>
      <c r="C338" s="29" t="s">
        <v>17</v>
      </c>
      <c r="D338" s="29" t="s">
        <v>1165</v>
      </c>
      <c r="E338" s="30" t="s">
        <v>1174</v>
      </c>
      <c r="F338" s="28" t="s">
        <v>278</v>
      </c>
      <c r="G338" s="31">
        <v>120000</v>
      </c>
      <c r="H338" s="65">
        <v>5000</v>
      </c>
      <c r="I338" s="30" t="s">
        <v>1175</v>
      </c>
      <c r="J338" s="29" t="s">
        <v>111</v>
      </c>
      <c r="K338" s="29" t="s">
        <v>1176</v>
      </c>
      <c r="L338" s="29" t="s">
        <v>113</v>
      </c>
      <c r="M338" s="29" t="s">
        <v>60</v>
      </c>
    </row>
    <row r="339" s="5" customFormat="1" ht="97" customHeight="1" spans="1:13">
      <c r="A339" s="28">
        <v>4</v>
      </c>
      <c r="B339" s="29" t="s">
        <v>1177</v>
      </c>
      <c r="C339" s="29" t="s">
        <v>34</v>
      </c>
      <c r="D339" s="29" t="s">
        <v>1165</v>
      </c>
      <c r="E339" s="30" t="s">
        <v>1178</v>
      </c>
      <c r="F339" s="28" t="s">
        <v>36</v>
      </c>
      <c r="G339" s="31">
        <v>18000</v>
      </c>
      <c r="H339" s="37">
        <v>13000</v>
      </c>
      <c r="I339" s="30" t="s">
        <v>1179</v>
      </c>
      <c r="J339" s="29" t="s">
        <v>70</v>
      </c>
      <c r="K339" s="29" t="s">
        <v>1180</v>
      </c>
      <c r="L339" s="29" t="s">
        <v>238</v>
      </c>
      <c r="M339" s="29" t="s">
        <v>60</v>
      </c>
    </row>
    <row r="340" s="5" customFormat="1" ht="73" customHeight="1" spans="1:13">
      <c r="A340" s="28">
        <v>5</v>
      </c>
      <c r="B340" s="29" t="s">
        <v>1181</v>
      </c>
      <c r="C340" s="29" t="s">
        <v>34</v>
      </c>
      <c r="D340" s="29" t="s">
        <v>1165</v>
      </c>
      <c r="E340" s="30" t="s">
        <v>1182</v>
      </c>
      <c r="F340" s="28" t="s">
        <v>36</v>
      </c>
      <c r="G340" s="31">
        <v>8000</v>
      </c>
      <c r="H340" s="65">
        <v>5000</v>
      </c>
      <c r="I340" s="30" t="s">
        <v>1183</v>
      </c>
      <c r="J340" s="29" t="s">
        <v>70</v>
      </c>
      <c r="K340" s="29" t="s">
        <v>1180</v>
      </c>
      <c r="L340" s="29" t="s">
        <v>238</v>
      </c>
      <c r="M340" s="29" t="s">
        <v>60</v>
      </c>
    </row>
    <row r="341" s="5" customFormat="1" ht="99" customHeight="1" spans="1:13">
      <c r="A341" s="28">
        <v>6</v>
      </c>
      <c r="B341" s="29" t="s">
        <v>1184</v>
      </c>
      <c r="C341" s="29" t="s">
        <v>34</v>
      </c>
      <c r="D341" s="29" t="s">
        <v>1165</v>
      </c>
      <c r="E341" s="30" t="s">
        <v>1185</v>
      </c>
      <c r="F341" s="28" t="s">
        <v>205</v>
      </c>
      <c r="G341" s="31">
        <v>30000</v>
      </c>
      <c r="H341" s="65">
        <v>10000</v>
      </c>
      <c r="I341" s="30" t="s">
        <v>1186</v>
      </c>
      <c r="J341" s="29" t="s">
        <v>70</v>
      </c>
      <c r="K341" s="29" t="s">
        <v>1180</v>
      </c>
      <c r="L341" s="29" t="s">
        <v>238</v>
      </c>
      <c r="M341" s="29" t="s">
        <v>60</v>
      </c>
    </row>
    <row r="342" s="5" customFormat="1" ht="66" customHeight="1" spans="1:13">
      <c r="A342" s="28">
        <v>7</v>
      </c>
      <c r="B342" s="29" t="s">
        <v>1187</v>
      </c>
      <c r="C342" s="29" t="s">
        <v>34</v>
      </c>
      <c r="D342" s="29" t="s">
        <v>1165</v>
      </c>
      <c r="E342" s="30" t="s">
        <v>1188</v>
      </c>
      <c r="F342" s="28" t="s">
        <v>98</v>
      </c>
      <c r="G342" s="31">
        <v>13000</v>
      </c>
      <c r="H342" s="37">
        <v>13000</v>
      </c>
      <c r="I342" s="30" t="s">
        <v>1189</v>
      </c>
      <c r="J342" s="29" t="s">
        <v>70</v>
      </c>
      <c r="K342" s="29" t="s">
        <v>1180</v>
      </c>
      <c r="L342" s="29" t="s">
        <v>238</v>
      </c>
      <c r="M342" s="29" t="s">
        <v>60</v>
      </c>
    </row>
    <row r="343" s="5" customFormat="1" ht="95" customHeight="1" spans="1:13">
      <c r="A343" s="28">
        <v>8</v>
      </c>
      <c r="B343" s="29" t="s">
        <v>1190</v>
      </c>
      <c r="C343" s="29" t="s">
        <v>34</v>
      </c>
      <c r="D343" s="29" t="s">
        <v>1165</v>
      </c>
      <c r="E343" s="30" t="s">
        <v>1191</v>
      </c>
      <c r="F343" s="28" t="s">
        <v>36</v>
      </c>
      <c r="G343" s="28">
        <v>30000</v>
      </c>
      <c r="H343" s="37">
        <v>3000</v>
      </c>
      <c r="I343" s="43" t="s">
        <v>1192</v>
      </c>
      <c r="J343" s="29" t="s">
        <v>70</v>
      </c>
      <c r="K343" s="29" t="s">
        <v>1180</v>
      </c>
      <c r="L343" s="29" t="s">
        <v>238</v>
      </c>
      <c r="M343" s="29" t="s">
        <v>60</v>
      </c>
    </row>
    <row r="344" s="1" customFormat="1" ht="97" customHeight="1" spans="1:13">
      <c r="A344" s="28">
        <v>9</v>
      </c>
      <c r="B344" s="29" t="s">
        <v>1193</v>
      </c>
      <c r="C344" s="29" t="s">
        <v>34</v>
      </c>
      <c r="D344" s="29" t="s">
        <v>1165</v>
      </c>
      <c r="E344" s="30" t="s">
        <v>1194</v>
      </c>
      <c r="F344" s="28" t="s">
        <v>68</v>
      </c>
      <c r="G344" s="31">
        <v>12000</v>
      </c>
      <c r="H344" s="31">
        <v>8000</v>
      </c>
      <c r="I344" s="30" t="s">
        <v>1195</v>
      </c>
      <c r="J344" s="29" t="s">
        <v>70</v>
      </c>
      <c r="K344" s="29" t="s">
        <v>1180</v>
      </c>
      <c r="L344" s="29" t="s">
        <v>238</v>
      </c>
      <c r="M344" s="29" t="s">
        <v>60</v>
      </c>
    </row>
    <row r="345" s="5" customFormat="1" ht="79" customHeight="1" spans="1:13">
      <c r="A345" s="28">
        <v>10</v>
      </c>
      <c r="B345" s="29" t="s">
        <v>1196</v>
      </c>
      <c r="C345" s="29" t="s">
        <v>34</v>
      </c>
      <c r="D345" s="29" t="s">
        <v>1165</v>
      </c>
      <c r="E345" s="30" t="s">
        <v>1197</v>
      </c>
      <c r="F345" s="28">
        <v>2025</v>
      </c>
      <c r="G345" s="31">
        <v>3500</v>
      </c>
      <c r="H345" s="37">
        <v>3500</v>
      </c>
      <c r="I345" s="30" t="s">
        <v>1198</v>
      </c>
      <c r="J345" s="29" t="s">
        <v>70</v>
      </c>
      <c r="K345" s="29" t="s">
        <v>1180</v>
      </c>
      <c r="L345" s="29" t="s">
        <v>238</v>
      </c>
      <c r="M345" s="29" t="s">
        <v>60</v>
      </c>
    </row>
    <row r="346" s="5" customFormat="1" ht="70" customHeight="1" spans="1:13">
      <c r="A346" s="28">
        <v>11</v>
      </c>
      <c r="B346" s="29" t="s">
        <v>1199</v>
      </c>
      <c r="C346" s="29" t="s">
        <v>34</v>
      </c>
      <c r="D346" s="29" t="s">
        <v>1165</v>
      </c>
      <c r="E346" s="30" t="s">
        <v>1200</v>
      </c>
      <c r="F346" s="28">
        <v>2025</v>
      </c>
      <c r="G346" s="31">
        <v>3500</v>
      </c>
      <c r="H346" s="37">
        <v>3500</v>
      </c>
      <c r="I346" s="30" t="s">
        <v>1198</v>
      </c>
      <c r="J346" s="29" t="s">
        <v>70</v>
      </c>
      <c r="K346" s="29" t="s">
        <v>1180</v>
      </c>
      <c r="L346" s="29" t="s">
        <v>238</v>
      </c>
      <c r="M346" s="29" t="s">
        <v>60</v>
      </c>
    </row>
    <row r="347" s="5" customFormat="1" ht="76" customHeight="1" spans="1:13">
      <c r="A347" s="28">
        <v>12</v>
      </c>
      <c r="B347" s="29" t="s">
        <v>1201</v>
      </c>
      <c r="C347" s="29" t="s">
        <v>34</v>
      </c>
      <c r="D347" s="29" t="s">
        <v>1165</v>
      </c>
      <c r="E347" s="30" t="s">
        <v>1202</v>
      </c>
      <c r="F347" s="28">
        <v>2025</v>
      </c>
      <c r="G347" s="31">
        <v>4000</v>
      </c>
      <c r="H347" s="37">
        <v>4000</v>
      </c>
      <c r="I347" s="30" t="s">
        <v>1198</v>
      </c>
      <c r="J347" s="29" t="s">
        <v>70</v>
      </c>
      <c r="K347" s="29" t="s">
        <v>1180</v>
      </c>
      <c r="L347" s="29" t="s">
        <v>238</v>
      </c>
      <c r="M347" s="29" t="s">
        <v>60</v>
      </c>
    </row>
    <row r="348" s="5" customFormat="1" ht="78" customHeight="1" spans="1:13">
      <c r="A348" s="28">
        <v>13</v>
      </c>
      <c r="B348" s="29" t="s">
        <v>1203</v>
      </c>
      <c r="C348" s="29" t="s">
        <v>34</v>
      </c>
      <c r="D348" s="29" t="s">
        <v>1165</v>
      </c>
      <c r="E348" s="30" t="s">
        <v>1204</v>
      </c>
      <c r="F348" s="28">
        <v>2025</v>
      </c>
      <c r="G348" s="31">
        <v>3000</v>
      </c>
      <c r="H348" s="37">
        <v>3000</v>
      </c>
      <c r="I348" s="30" t="s">
        <v>1198</v>
      </c>
      <c r="J348" s="29" t="s">
        <v>70</v>
      </c>
      <c r="K348" s="29" t="s">
        <v>1180</v>
      </c>
      <c r="L348" s="29" t="s">
        <v>238</v>
      </c>
      <c r="M348" s="29" t="s">
        <v>60</v>
      </c>
    </row>
    <row r="349" s="5" customFormat="1" ht="78" customHeight="1" spans="1:13">
      <c r="A349" s="28">
        <v>14</v>
      </c>
      <c r="B349" s="29" t="s">
        <v>1205</v>
      </c>
      <c r="C349" s="29" t="s">
        <v>34</v>
      </c>
      <c r="D349" s="29" t="s">
        <v>1165</v>
      </c>
      <c r="E349" s="59" t="s">
        <v>1206</v>
      </c>
      <c r="F349" s="29" t="s">
        <v>205</v>
      </c>
      <c r="G349" s="40">
        <v>14000</v>
      </c>
      <c r="H349" s="29">
        <v>3000</v>
      </c>
      <c r="I349" s="30" t="s">
        <v>1207</v>
      </c>
      <c r="J349" s="29" t="s">
        <v>133</v>
      </c>
      <c r="K349" s="29" t="s">
        <v>1180</v>
      </c>
      <c r="L349" s="29" t="s">
        <v>113</v>
      </c>
      <c r="M349" s="32" t="s">
        <v>60</v>
      </c>
    </row>
    <row r="350" s="5" customFormat="1" ht="130" customHeight="1" spans="1:13">
      <c r="A350" s="28">
        <v>15</v>
      </c>
      <c r="B350" s="29" t="s">
        <v>1208</v>
      </c>
      <c r="C350" s="29" t="s">
        <v>34</v>
      </c>
      <c r="D350" s="29" t="s">
        <v>1165</v>
      </c>
      <c r="E350" s="30" t="s">
        <v>1209</v>
      </c>
      <c r="F350" s="29" t="s">
        <v>312</v>
      </c>
      <c r="G350" s="40">
        <v>13000</v>
      </c>
      <c r="H350" s="29">
        <v>2000</v>
      </c>
      <c r="I350" s="34" t="s">
        <v>1210</v>
      </c>
      <c r="J350" s="29" t="s">
        <v>133</v>
      </c>
      <c r="K350" s="29" t="s">
        <v>1180</v>
      </c>
      <c r="L350" s="29" t="s">
        <v>49</v>
      </c>
      <c r="M350" s="32" t="s">
        <v>60</v>
      </c>
    </row>
    <row r="351" s="1" customFormat="1" ht="71" customHeight="1" spans="1:13">
      <c r="A351" s="28">
        <v>16</v>
      </c>
      <c r="B351" s="29" t="s">
        <v>1211</v>
      </c>
      <c r="C351" s="29" t="s">
        <v>34</v>
      </c>
      <c r="D351" s="29" t="s">
        <v>1165</v>
      </c>
      <c r="E351" s="30" t="s">
        <v>1212</v>
      </c>
      <c r="F351" s="28" t="s">
        <v>36</v>
      </c>
      <c r="G351" s="28">
        <v>10000</v>
      </c>
      <c r="H351" s="37">
        <v>3000</v>
      </c>
      <c r="I351" s="30" t="s">
        <v>1213</v>
      </c>
      <c r="J351" s="29" t="s">
        <v>70</v>
      </c>
      <c r="K351" s="29" t="s">
        <v>1180</v>
      </c>
      <c r="L351" s="29" t="s">
        <v>238</v>
      </c>
      <c r="M351" s="29" t="s">
        <v>60</v>
      </c>
    </row>
    <row r="352" s="9" customFormat="1" ht="15" spans="1:13">
      <c r="A352" s="29"/>
      <c r="B352" s="41" t="s">
        <v>1214</v>
      </c>
      <c r="C352" s="29"/>
      <c r="D352" s="25">
        <f>COUNTA(D353:D360)</f>
        <v>8</v>
      </c>
      <c r="E352" s="30"/>
      <c r="F352" s="28"/>
      <c r="G352" s="27">
        <f>SUM(G353:G360)</f>
        <v>638625.28</v>
      </c>
      <c r="H352" s="27">
        <f>SUM(H353:H360)</f>
        <v>270125</v>
      </c>
      <c r="I352" s="30"/>
      <c r="J352" s="29"/>
      <c r="K352" s="29"/>
      <c r="L352" s="29"/>
      <c r="M352" s="29"/>
    </row>
    <row r="353" s="5" customFormat="1" ht="267" customHeight="1" spans="1:13">
      <c r="A353" s="28">
        <v>1</v>
      </c>
      <c r="B353" s="29" t="s">
        <v>1215</v>
      </c>
      <c r="C353" s="29" t="s">
        <v>17</v>
      </c>
      <c r="D353" s="29" t="s">
        <v>1216</v>
      </c>
      <c r="E353" s="30" t="s">
        <v>1217</v>
      </c>
      <c r="F353" s="28" t="s">
        <v>148</v>
      </c>
      <c r="G353" s="31">
        <v>162000</v>
      </c>
      <c r="H353" s="31">
        <v>72000</v>
      </c>
      <c r="I353" s="30" t="s">
        <v>1218</v>
      </c>
      <c r="J353" s="29" t="s">
        <v>70</v>
      </c>
      <c r="K353" s="29" t="s">
        <v>1219</v>
      </c>
      <c r="L353" s="29" t="s">
        <v>72</v>
      </c>
      <c r="M353" s="29" t="s">
        <v>60</v>
      </c>
    </row>
    <row r="354" s="5" customFormat="1" ht="117" customHeight="1" spans="1:13">
      <c r="A354" s="28">
        <v>2</v>
      </c>
      <c r="B354" s="29" t="s">
        <v>1220</v>
      </c>
      <c r="C354" s="29" t="s">
        <v>17</v>
      </c>
      <c r="D354" s="29" t="s">
        <v>1216</v>
      </c>
      <c r="E354" s="30" t="s">
        <v>1221</v>
      </c>
      <c r="F354" s="28" t="s">
        <v>52</v>
      </c>
      <c r="G354" s="31">
        <v>141750</v>
      </c>
      <c r="H354" s="31">
        <v>46750</v>
      </c>
      <c r="I354" s="30" t="s">
        <v>1222</v>
      </c>
      <c r="J354" s="29" t="s">
        <v>175</v>
      </c>
      <c r="K354" s="29" t="s">
        <v>1219</v>
      </c>
      <c r="L354" s="29" t="s">
        <v>78</v>
      </c>
      <c r="M354" s="29" t="s">
        <v>60</v>
      </c>
    </row>
    <row r="355" s="5" customFormat="1" ht="75" customHeight="1" spans="1:13">
      <c r="A355" s="28">
        <v>3</v>
      </c>
      <c r="B355" s="29" t="s">
        <v>1223</v>
      </c>
      <c r="C355" s="29" t="s">
        <v>17</v>
      </c>
      <c r="D355" s="29" t="s">
        <v>1216</v>
      </c>
      <c r="E355" s="30" t="s">
        <v>1224</v>
      </c>
      <c r="F355" s="28" t="s">
        <v>98</v>
      </c>
      <c r="G355" s="31">
        <v>68358</v>
      </c>
      <c r="H355" s="31">
        <v>38358</v>
      </c>
      <c r="I355" s="30" t="s">
        <v>1225</v>
      </c>
      <c r="J355" s="29" t="s">
        <v>94</v>
      </c>
      <c r="K355" s="29" t="s">
        <v>1219</v>
      </c>
      <c r="L355" s="29" t="s">
        <v>40</v>
      </c>
      <c r="M355" s="29" t="s">
        <v>60</v>
      </c>
    </row>
    <row r="356" s="5" customFormat="1" ht="80" customHeight="1" spans="1:13">
      <c r="A356" s="28">
        <v>4</v>
      </c>
      <c r="B356" s="29" t="s">
        <v>1226</v>
      </c>
      <c r="C356" s="29" t="s">
        <v>271</v>
      </c>
      <c r="D356" s="29" t="s">
        <v>1216</v>
      </c>
      <c r="E356" s="30" t="s">
        <v>1227</v>
      </c>
      <c r="F356" s="28" t="s">
        <v>98</v>
      </c>
      <c r="G356" s="31">
        <v>27837.28</v>
      </c>
      <c r="H356" s="31">
        <v>27837</v>
      </c>
      <c r="I356" s="30" t="s">
        <v>1228</v>
      </c>
      <c r="J356" s="52" t="s">
        <v>94</v>
      </c>
      <c r="K356" s="29" t="s">
        <v>1219</v>
      </c>
      <c r="L356" s="29" t="s">
        <v>40</v>
      </c>
      <c r="M356" s="29" t="s">
        <v>41</v>
      </c>
    </row>
    <row r="357" s="5" customFormat="1" ht="54" spans="1:13">
      <c r="A357" s="28">
        <v>5</v>
      </c>
      <c r="B357" s="29" t="s">
        <v>1229</v>
      </c>
      <c r="C357" s="29" t="s">
        <v>34</v>
      </c>
      <c r="D357" s="29" t="s">
        <v>1216</v>
      </c>
      <c r="E357" s="30" t="s">
        <v>1230</v>
      </c>
      <c r="F357" s="28">
        <v>2025</v>
      </c>
      <c r="G357" s="31">
        <v>4780</v>
      </c>
      <c r="H357" s="31">
        <v>4780</v>
      </c>
      <c r="I357" s="30" t="s">
        <v>1231</v>
      </c>
      <c r="J357" s="29" t="s">
        <v>70</v>
      </c>
      <c r="K357" s="29" t="s">
        <v>1219</v>
      </c>
      <c r="L357" s="29" t="s">
        <v>238</v>
      </c>
      <c r="M357" s="29" t="s">
        <v>60</v>
      </c>
    </row>
    <row r="358" s="5" customFormat="1" ht="63" customHeight="1" spans="1:13">
      <c r="A358" s="28">
        <v>6</v>
      </c>
      <c r="B358" s="29" t="s">
        <v>1232</v>
      </c>
      <c r="C358" s="29" t="s">
        <v>34</v>
      </c>
      <c r="D358" s="29" t="s">
        <v>1216</v>
      </c>
      <c r="E358" s="30" t="s">
        <v>1233</v>
      </c>
      <c r="F358" s="28">
        <v>2025</v>
      </c>
      <c r="G358" s="31">
        <v>2400</v>
      </c>
      <c r="H358" s="31">
        <v>2400</v>
      </c>
      <c r="I358" s="30" t="s">
        <v>1234</v>
      </c>
      <c r="J358" s="29" t="s">
        <v>70</v>
      </c>
      <c r="K358" s="29" t="s">
        <v>1219</v>
      </c>
      <c r="L358" s="29" t="s">
        <v>238</v>
      </c>
      <c r="M358" s="29" t="s">
        <v>60</v>
      </c>
    </row>
    <row r="359" s="5" customFormat="1" ht="141" customHeight="1" spans="1:13">
      <c r="A359" s="28">
        <v>7</v>
      </c>
      <c r="B359" s="29" t="s">
        <v>1235</v>
      </c>
      <c r="C359" s="29" t="s">
        <v>34</v>
      </c>
      <c r="D359" s="29" t="s">
        <v>1216</v>
      </c>
      <c r="E359" s="30" t="s">
        <v>1236</v>
      </c>
      <c r="F359" s="28" t="s">
        <v>68</v>
      </c>
      <c r="G359" s="28">
        <v>103000</v>
      </c>
      <c r="H359" s="37">
        <v>53000</v>
      </c>
      <c r="I359" s="30" t="s">
        <v>1237</v>
      </c>
      <c r="J359" s="29" t="s">
        <v>175</v>
      </c>
      <c r="K359" s="29" t="s">
        <v>1219</v>
      </c>
      <c r="L359" s="29" t="s">
        <v>78</v>
      </c>
      <c r="M359" s="29" t="s">
        <v>60</v>
      </c>
    </row>
    <row r="360" s="5" customFormat="1" ht="72" customHeight="1" spans="1:13">
      <c r="A360" s="28">
        <v>8</v>
      </c>
      <c r="B360" s="29" t="s">
        <v>1238</v>
      </c>
      <c r="C360" s="29" t="s">
        <v>34</v>
      </c>
      <c r="D360" s="29" t="s">
        <v>1216</v>
      </c>
      <c r="E360" s="30" t="s">
        <v>1239</v>
      </c>
      <c r="F360" s="28" t="s">
        <v>205</v>
      </c>
      <c r="G360" s="28">
        <v>128500</v>
      </c>
      <c r="H360" s="37">
        <v>25000</v>
      </c>
      <c r="I360" s="30" t="s">
        <v>1240</v>
      </c>
      <c r="J360" s="29" t="s">
        <v>94</v>
      </c>
      <c r="K360" s="29" t="s">
        <v>1219</v>
      </c>
      <c r="L360" s="29" t="s">
        <v>40</v>
      </c>
      <c r="M360" s="29" t="s">
        <v>60</v>
      </c>
    </row>
    <row r="361" s="1" customFormat="1" ht="15" spans="1:13">
      <c r="A361" s="29"/>
      <c r="B361" s="41" t="s">
        <v>1241</v>
      </c>
      <c r="C361" s="29"/>
      <c r="D361" s="25">
        <f>COUNTA(D362:D392)</f>
        <v>31</v>
      </c>
      <c r="E361" s="30"/>
      <c r="F361" s="28"/>
      <c r="G361" s="27">
        <f>SUM(G362:G392)</f>
        <v>1545824</v>
      </c>
      <c r="H361" s="27">
        <f>SUM(H362:H392)</f>
        <v>556500</v>
      </c>
      <c r="I361" s="30"/>
      <c r="J361" s="29"/>
      <c r="K361" s="29"/>
      <c r="L361" s="29"/>
      <c r="M361" s="29"/>
    </row>
    <row r="362" s="5" customFormat="1" ht="136" customHeight="1" spans="1:13">
      <c r="A362" s="28">
        <v>1</v>
      </c>
      <c r="B362" s="29" t="s">
        <v>1242</v>
      </c>
      <c r="C362" s="29" t="s">
        <v>17</v>
      </c>
      <c r="D362" s="29" t="s">
        <v>1243</v>
      </c>
      <c r="E362" s="30" t="s">
        <v>1244</v>
      </c>
      <c r="F362" s="28" t="s">
        <v>98</v>
      </c>
      <c r="G362" s="31">
        <v>5000</v>
      </c>
      <c r="H362" s="31">
        <v>1500</v>
      </c>
      <c r="I362" s="30" t="s">
        <v>1167</v>
      </c>
      <c r="J362" s="29" t="s">
        <v>22</v>
      </c>
      <c r="K362" s="29" t="s">
        <v>1245</v>
      </c>
      <c r="L362" s="29" t="s">
        <v>24</v>
      </c>
      <c r="M362" s="29" t="s">
        <v>60</v>
      </c>
    </row>
    <row r="363" s="5" customFormat="1" ht="73" customHeight="1" spans="1:13">
      <c r="A363" s="28">
        <v>2</v>
      </c>
      <c r="B363" s="29" t="s">
        <v>1246</v>
      </c>
      <c r="C363" s="29" t="s">
        <v>17</v>
      </c>
      <c r="D363" s="29" t="s">
        <v>1243</v>
      </c>
      <c r="E363" s="30" t="s">
        <v>1247</v>
      </c>
      <c r="F363" s="28" t="s">
        <v>52</v>
      </c>
      <c r="G363" s="31">
        <v>4100</v>
      </c>
      <c r="H363" s="49">
        <v>2000</v>
      </c>
      <c r="I363" s="30" t="s">
        <v>1248</v>
      </c>
      <c r="J363" s="29" t="s">
        <v>22</v>
      </c>
      <c r="K363" s="29" t="s">
        <v>1249</v>
      </c>
      <c r="L363" s="29" t="s">
        <v>24</v>
      </c>
      <c r="M363" s="29" t="s">
        <v>60</v>
      </c>
    </row>
    <row r="364" s="5" customFormat="1" ht="153" customHeight="1" spans="1:13">
      <c r="A364" s="28">
        <v>3</v>
      </c>
      <c r="B364" s="29" t="s">
        <v>1250</v>
      </c>
      <c r="C364" s="29" t="s">
        <v>271</v>
      </c>
      <c r="D364" s="29" t="s">
        <v>1243</v>
      </c>
      <c r="E364" s="34" t="s">
        <v>1251</v>
      </c>
      <c r="F364" s="28" t="s">
        <v>36</v>
      </c>
      <c r="G364" s="31">
        <v>90000</v>
      </c>
      <c r="H364" s="31">
        <v>20000</v>
      </c>
      <c r="I364" s="30" t="s">
        <v>1252</v>
      </c>
      <c r="J364" s="29" t="s">
        <v>70</v>
      </c>
      <c r="K364" s="29" t="s">
        <v>1253</v>
      </c>
      <c r="L364" s="29" t="s">
        <v>78</v>
      </c>
      <c r="M364" s="29" t="s">
        <v>32</v>
      </c>
    </row>
    <row r="365" s="5" customFormat="1" ht="59" customHeight="1" spans="1:13">
      <c r="A365" s="28">
        <v>4</v>
      </c>
      <c r="B365" s="29" t="s">
        <v>1254</v>
      </c>
      <c r="C365" s="29" t="s">
        <v>34</v>
      </c>
      <c r="D365" s="29" t="s">
        <v>1243</v>
      </c>
      <c r="E365" s="30" t="s">
        <v>1255</v>
      </c>
      <c r="F365" s="28" t="s">
        <v>205</v>
      </c>
      <c r="G365" s="28">
        <v>110000</v>
      </c>
      <c r="H365" s="28">
        <v>45000</v>
      </c>
      <c r="I365" s="30" t="s">
        <v>1256</v>
      </c>
      <c r="J365" s="29" t="s">
        <v>70</v>
      </c>
      <c r="K365" s="29" t="s">
        <v>1249</v>
      </c>
      <c r="L365" s="29" t="s">
        <v>238</v>
      </c>
      <c r="M365" s="29" t="s">
        <v>25</v>
      </c>
    </row>
    <row r="366" s="5" customFormat="1" ht="60" customHeight="1" spans="1:13">
      <c r="A366" s="28">
        <v>5</v>
      </c>
      <c r="B366" s="29" t="s">
        <v>1257</v>
      </c>
      <c r="C366" s="29" t="s">
        <v>17</v>
      </c>
      <c r="D366" s="29" t="s">
        <v>1243</v>
      </c>
      <c r="E366" s="30" t="s">
        <v>1258</v>
      </c>
      <c r="F366" s="28" t="s">
        <v>278</v>
      </c>
      <c r="G366" s="31">
        <v>150000</v>
      </c>
      <c r="H366" s="28">
        <v>50000</v>
      </c>
      <c r="I366" s="30" t="s">
        <v>1259</v>
      </c>
      <c r="J366" s="29" t="s">
        <v>259</v>
      </c>
      <c r="K366" s="29" t="s">
        <v>1260</v>
      </c>
      <c r="L366" s="29" t="s">
        <v>49</v>
      </c>
      <c r="M366" s="29" t="s">
        <v>25</v>
      </c>
    </row>
    <row r="367" s="5" customFormat="1" ht="87" customHeight="1" spans="1:13">
      <c r="A367" s="28">
        <v>6</v>
      </c>
      <c r="B367" s="29" t="s">
        <v>1261</v>
      </c>
      <c r="C367" s="29" t="s">
        <v>17</v>
      </c>
      <c r="D367" s="29" t="s">
        <v>1243</v>
      </c>
      <c r="E367" s="30" t="s">
        <v>1262</v>
      </c>
      <c r="F367" s="28" t="s">
        <v>397</v>
      </c>
      <c r="G367" s="31">
        <v>100000</v>
      </c>
      <c r="H367" s="29">
        <v>43000</v>
      </c>
      <c r="I367" s="30" t="s">
        <v>1263</v>
      </c>
      <c r="J367" s="29" t="s">
        <v>259</v>
      </c>
      <c r="K367" s="29" t="s">
        <v>1253</v>
      </c>
      <c r="L367" s="29" t="s">
        <v>49</v>
      </c>
      <c r="M367" s="29" t="s">
        <v>41</v>
      </c>
    </row>
    <row r="368" s="1" customFormat="1" ht="78" customHeight="1" spans="1:13">
      <c r="A368" s="28">
        <v>7</v>
      </c>
      <c r="B368" s="29" t="s">
        <v>1264</v>
      </c>
      <c r="C368" s="29" t="s">
        <v>17</v>
      </c>
      <c r="D368" s="29" t="s">
        <v>1243</v>
      </c>
      <c r="E368" s="30" t="s">
        <v>1265</v>
      </c>
      <c r="F368" s="28" t="s">
        <v>29</v>
      </c>
      <c r="G368" s="31">
        <v>35000</v>
      </c>
      <c r="H368" s="28">
        <v>15000</v>
      </c>
      <c r="I368" s="30" t="s">
        <v>1266</v>
      </c>
      <c r="J368" s="29" t="s">
        <v>259</v>
      </c>
      <c r="K368" s="29" t="s">
        <v>1249</v>
      </c>
      <c r="L368" s="29" t="s">
        <v>49</v>
      </c>
      <c r="M368" s="29" t="s">
        <v>41</v>
      </c>
    </row>
    <row r="369" s="1" customFormat="1" ht="113" customHeight="1" spans="1:13">
      <c r="A369" s="28">
        <v>8</v>
      </c>
      <c r="B369" s="29" t="s">
        <v>1267</v>
      </c>
      <c r="C369" s="29" t="s">
        <v>17</v>
      </c>
      <c r="D369" s="29" t="s">
        <v>1243</v>
      </c>
      <c r="E369" s="30" t="s">
        <v>1268</v>
      </c>
      <c r="F369" s="28" t="s">
        <v>104</v>
      </c>
      <c r="G369" s="49">
        <v>130000</v>
      </c>
      <c r="H369" s="49">
        <v>35000</v>
      </c>
      <c r="I369" s="30" t="s">
        <v>1269</v>
      </c>
      <c r="J369" s="29" t="s">
        <v>70</v>
      </c>
      <c r="K369" s="29" t="s">
        <v>1253</v>
      </c>
      <c r="L369" s="29" t="s">
        <v>238</v>
      </c>
      <c r="M369" s="29" t="s">
        <v>41</v>
      </c>
    </row>
    <row r="370" s="1" customFormat="1" ht="189" customHeight="1" spans="1:13">
      <c r="A370" s="28">
        <v>9</v>
      </c>
      <c r="B370" s="29" t="s">
        <v>1270</v>
      </c>
      <c r="C370" s="29" t="s">
        <v>17</v>
      </c>
      <c r="D370" s="29" t="s">
        <v>1243</v>
      </c>
      <c r="E370" s="30" t="s">
        <v>1271</v>
      </c>
      <c r="F370" s="28" t="s">
        <v>1272</v>
      </c>
      <c r="G370" s="31">
        <v>120000</v>
      </c>
      <c r="H370" s="31">
        <v>10000</v>
      </c>
      <c r="I370" s="30" t="s">
        <v>1273</v>
      </c>
      <c r="J370" s="29" t="s">
        <v>47</v>
      </c>
      <c r="K370" s="29" t="s">
        <v>1253</v>
      </c>
      <c r="L370" s="29" t="s">
        <v>238</v>
      </c>
      <c r="M370" s="29" t="s">
        <v>60</v>
      </c>
    </row>
    <row r="371" s="5" customFormat="1" ht="112" customHeight="1" spans="1:13">
      <c r="A371" s="28">
        <v>10</v>
      </c>
      <c r="B371" s="29" t="s">
        <v>1274</v>
      </c>
      <c r="C371" s="29" t="s">
        <v>17</v>
      </c>
      <c r="D371" s="29" t="s">
        <v>1243</v>
      </c>
      <c r="E371" s="30" t="s">
        <v>1275</v>
      </c>
      <c r="F371" s="28" t="s">
        <v>36</v>
      </c>
      <c r="G371" s="31">
        <v>38000</v>
      </c>
      <c r="H371" s="49">
        <v>19000</v>
      </c>
      <c r="I371" s="30" t="s">
        <v>1276</v>
      </c>
      <c r="J371" s="29" t="s">
        <v>70</v>
      </c>
      <c r="K371" s="29" t="s">
        <v>1249</v>
      </c>
      <c r="L371" s="29" t="s">
        <v>238</v>
      </c>
      <c r="M371" s="29" t="s">
        <v>41</v>
      </c>
    </row>
    <row r="372" s="5" customFormat="1" ht="119" customHeight="1" spans="1:13">
      <c r="A372" s="28">
        <v>11</v>
      </c>
      <c r="B372" s="29" t="s">
        <v>1277</v>
      </c>
      <c r="C372" s="29" t="s">
        <v>17</v>
      </c>
      <c r="D372" s="29" t="s">
        <v>1243</v>
      </c>
      <c r="E372" s="30" t="s">
        <v>1278</v>
      </c>
      <c r="F372" s="28" t="s">
        <v>98</v>
      </c>
      <c r="G372" s="31">
        <v>5300</v>
      </c>
      <c r="H372" s="31">
        <v>3000</v>
      </c>
      <c r="I372" s="30" t="s">
        <v>1279</v>
      </c>
      <c r="J372" s="29" t="s">
        <v>70</v>
      </c>
      <c r="K372" s="29" t="s">
        <v>1249</v>
      </c>
      <c r="L372" s="29" t="s">
        <v>238</v>
      </c>
      <c r="M372" s="29" t="s">
        <v>60</v>
      </c>
    </row>
    <row r="373" s="5" customFormat="1" ht="70" customHeight="1" spans="1:13">
      <c r="A373" s="28">
        <v>12</v>
      </c>
      <c r="B373" s="29" t="s">
        <v>1280</v>
      </c>
      <c r="C373" s="29" t="s">
        <v>17</v>
      </c>
      <c r="D373" s="29" t="s">
        <v>1243</v>
      </c>
      <c r="E373" s="30" t="s">
        <v>1281</v>
      </c>
      <c r="F373" s="28" t="s">
        <v>1282</v>
      </c>
      <c r="G373" s="31">
        <v>250000</v>
      </c>
      <c r="H373" s="31">
        <v>80000</v>
      </c>
      <c r="I373" s="30" t="s">
        <v>1283</v>
      </c>
      <c r="J373" s="29" t="s">
        <v>70</v>
      </c>
      <c r="K373" s="29" t="s">
        <v>1253</v>
      </c>
      <c r="L373" s="29" t="s">
        <v>238</v>
      </c>
      <c r="M373" s="29" t="s">
        <v>60</v>
      </c>
    </row>
    <row r="374" s="5" customFormat="1" ht="87" customHeight="1" spans="1:13">
      <c r="A374" s="28">
        <v>13</v>
      </c>
      <c r="B374" s="29" t="s">
        <v>1284</v>
      </c>
      <c r="C374" s="29" t="s">
        <v>17</v>
      </c>
      <c r="D374" s="29" t="s">
        <v>1243</v>
      </c>
      <c r="E374" s="30" t="s">
        <v>1285</v>
      </c>
      <c r="F374" s="28" t="s">
        <v>1286</v>
      </c>
      <c r="G374" s="31">
        <v>80000</v>
      </c>
      <c r="H374" s="28">
        <v>55000</v>
      </c>
      <c r="I374" s="30" t="s">
        <v>1287</v>
      </c>
      <c r="J374" s="29" t="s">
        <v>47</v>
      </c>
      <c r="K374" s="29" t="s">
        <v>1249</v>
      </c>
      <c r="L374" s="29" t="s">
        <v>238</v>
      </c>
      <c r="M374" s="29" t="s">
        <v>25</v>
      </c>
    </row>
    <row r="375" s="5" customFormat="1" ht="78" customHeight="1" spans="1:13">
      <c r="A375" s="28">
        <v>14</v>
      </c>
      <c r="B375" s="29" t="s">
        <v>1288</v>
      </c>
      <c r="C375" s="29" t="s">
        <v>17</v>
      </c>
      <c r="D375" s="29" t="s">
        <v>1243</v>
      </c>
      <c r="E375" s="30" t="s">
        <v>1289</v>
      </c>
      <c r="F375" s="28" t="s">
        <v>104</v>
      </c>
      <c r="G375" s="49">
        <v>80000</v>
      </c>
      <c r="H375" s="29">
        <v>40000</v>
      </c>
      <c r="I375" s="30" t="s">
        <v>1290</v>
      </c>
      <c r="J375" s="29" t="s">
        <v>70</v>
      </c>
      <c r="K375" s="29" t="s">
        <v>1249</v>
      </c>
      <c r="L375" s="29" t="s">
        <v>238</v>
      </c>
      <c r="M375" s="29" t="s">
        <v>60</v>
      </c>
    </row>
    <row r="376" s="5" customFormat="1" ht="86" customHeight="1" spans="1:13">
      <c r="A376" s="28">
        <v>15</v>
      </c>
      <c r="B376" s="29" t="s">
        <v>1291</v>
      </c>
      <c r="C376" s="29" t="s">
        <v>17</v>
      </c>
      <c r="D376" s="29" t="s">
        <v>1243</v>
      </c>
      <c r="E376" s="30" t="s">
        <v>1292</v>
      </c>
      <c r="F376" s="28" t="s">
        <v>36</v>
      </c>
      <c r="G376" s="31">
        <v>18000</v>
      </c>
      <c r="H376" s="28">
        <v>5000</v>
      </c>
      <c r="I376" s="30" t="s">
        <v>1293</v>
      </c>
      <c r="J376" s="29" t="s">
        <v>70</v>
      </c>
      <c r="K376" s="29" t="s">
        <v>1249</v>
      </c>
      <c r="L376" s="29" t="s">
        <v>238</v>
      </c>
      <c r="M376" s="29" t="s">
        <v>60</v>
      </c>
    </row>
    <row r="377" s="5" customFormat="1" ht="74" customHeight="1" spans="1:13">
      <c r="A377" s="28">
        <v>16</v>
      </c>
      <c r="B377" s="29" t="s">
        <v>1294</v>
      </c>
      <c r="C377" s="29" t="s">
        <v>17</v>
      </c>
      <c r="D377" s="29" t="s">
        <v>1243</v>
      </c>
      <c r="E377" s="30" t="s">
        <v>1295</v>
      </c>
      <c r="F377" s="28" t="s">
        <v>167</v>
      </c>
      <c r="G377" s="31">
        <v>13000</v>
      </c>
      <c r="H377" s="28">
        <v>5000</v>
      </c>
      <c r="I377" s="30" t="s">
        <v>1296</v>
      </c>
      <c r="J377" s="29" t="s">
        <v>70</v>
      </c>
      <c r="K377" s="29" t="s">
        <v>1249</v>
      </c>
      <c r="L377" s="29" t="s">
        <v>238</v>
      </c>
      <c r="M377" s="29" t="s">
        <v>41</v>
      </c>
    </row>
    <row r="378" s="5" customFormat="1" ht="44" customHeight="1" spans="1:13">
      <c r="A378" s="28">
        <v>17</v>
      </c>
      <c r="B378" s="29" t="s">
        <v>1297</v>
      </c>
      <c r="C378" s="29" t="s">
        <v>17</v>
      </c>
      <c r="D378" s="29" t="s">
        <v>1243</v>
      </c>
      <c r="E378" s="30" t="s">
        <v>1298</v>
      </c>
      <c r="F378" s="28" t="s">
        <v>52</v>
      </c>
      <c r="G378" s="31">
        <v>10000</v>
      </c>
      <c r="H378" s="28">
        <v>8000</v>
      </c>
      <c r="I378" s="30" t="s">
        <v>1299</v>
      </c>
      <c r="J378" s="29" t="s">
        <v>70</v>
      </c>
      <c r="K378" s="29" t="s">
        <v>1249</v>
      </c>
      <c r="L378" s="29" t="s">
        <v>238</v>
      </c>
      <c r="M378" s="29" t="s">
        <v>41</v>
      </c>
    </row>
    <row r="379" s="5" customFormat="1" ht="89" customHeight="1" spans="1:13">
      <c r="A379" s="28">
        <v>18</v>
      </c>
      <c r="B379" s="29" t="s">
        <v>1300</v>
      </c>
      <c r="C379" s="29" t="s">
        <v>17</v>
      </c>
      <c r="D379" s="29" t="s">
        <v>1243</v>
      </c>
      <c r="E379" s="30" t="s">
        <v>1301</v>
      </c>
      <c r="F379" s="28" t="s">
        <v>36</v>
      </c>
      <c r="G379" s="31">
        <v>10000</v>
      </c>
      <c r="H379" s="31">
        <v>5000</v>
      </c>
      <c r="I379" s="30" t="s">
        <v>1302</v>
      </c>
      <c r="J379" s="29" t="s">
        <v>70</v>
      </c>
      <c r="K379" s="29" t="s">
        <v>1249</v>
      </c>
      <c r="L379" s="29" t="s">
        <v>238</v>
      </c>
      <c r="M379" s="29" t="s">
        <v>60</v>
      </c>
    </row>
    <row r="380" s="5" customFormat="1" ht="81" customHeight="1" spans="1:13">
      <c r="A380" s="28">
        <v>19</v>
      </c>
      <c r="B380" s="29" t="s">
        <v>1303</v>
      </c>
      <c r="C380" s="29" t="s">
        <v>17</v>
      </c>
      <c r="D380" s="29" t="s">
        <v>1243</v>
      </c>
      <c r="E380" s="30" t="s">
        <v>1304</v>
      </c>
      <c r="F380" s="28" t="s">
        <v>36</v>
      </c>
      <c r="G380" s="31">
        <v>10000</v>
      </c>
      <c r="H380" s="28">
        <v>5000</v>
      </c>
      <c r="I380" s="30" t="s">
        <v>1305</v>
      </c>
      <c r="J380" s="29" t="s">
        <v>70</v>
      </c>
      <c r="K380" s="29" t="s">
        <v>1249</v>
      </c>
      <c r="L380" s="29" t="s">
        <v>238</v>
      </c>
      <c r="M380" s="29" t="s">
        <v>41</v>
      </c>
    </row>
    <row r="381" s="5" customFormat="1" ht="58" customHeight="1" spans="1:13">
      <c r="A381" s="28">
        <v>20</v>
      </c>
      <c r="B381" s="29" t="s">
        <v>1306</v>
      </c>
      <c r="C381" s="29" t="s">
        <v>17</v>
      </c>
      <c r="D381" s="29" t="s">
        <v>1243</v>
      </c>
      <c r="E381" s="30" t="s">
        <v>1307</v>
      </c>
      <c r="F381" s="28" t="s">
        <v>104</v>
      </c>
      <c r="G381" s="31">
        <v>7900</v>
      </c>
      <c r="H381" s="28">
        <v>3000</v>
      </c>
      <c r="I381" s="30" t="s">
        <v>1308</v>
      </c>
      <c r="J381" s="29" t="s">
        <v>70</v>
      </c>
      <c r="K381" s="29" t="s">
        <v>1249</v>
      </c>
      <c r="L381" s="29" t="s">
        <v>238</v>
      </c>
      <c r="M381" s="29" t="s">
        <v>60</v>
      </c>
    </row>
    <row r="382" s="4" customFormat="1" ht="72" customHeight="1" spans="1:13">
      <c r="A382" s="28">
        <v>21</v>
      </c>
      <c r="B382" s="29" t="s">
        <v>1309</v>
      </c>
      <c r="C382" s="29" t="s">
        <v>17</v>
      </c>
      <c r="D382" s="29" t="s">
        <v>1243</v>
      </c>
      <c r="E382" s="30" t="s">
        <v>1310</v>
      </c>
      <c r="F382" s="28" t="s">
        <v>104</v>
      </c>
      <c r="G382" s="31">
        <v>4900</v>
      </c>
      <c r="H382" s="29">
        <v>2500</v>
      </c>
      <c r="I382" s="30" t="s">
        <v>1311</v>
      </c>
      <c r="J382" s="29" t="s">
        <v>70</v>
      </c>
      <c r="K382" s="29" t="s">
        <v>1249</v>
      </c>
      <c r="L382" s="29" t="s">
        <v>238</v>
      </c>
      <c r="M382" s="29" t="s">
        <v>60</v>
      </c>
    </row>
    <row r="383" s="1" customFormat="1" ht="153" customHeight="1" spans="1:13">
      <c r="A383" s="28">
        <v>22</v>
      </c>
      <c r="B383" s="29" t="s">
        <v>1312</v>
      </c>
      <c r="C383" s="29" t="s">
        <v>271</v>
      </c>
      <c r="D383" s="29" t="s">
        <v>1243</v>
      </c>
      <c r="E383" s="30" t="s">
        <v>1313</v>
      </c>
      <c r="F383" s="28" t="s">
        <v>29</v>
      </c>
      <c r="G383" s="31">
        <v>27517</v>
      </c>
      <c r="H383" s="31">
        <v>10000</v>
      </c>
      <c r="I383" s="30" t="s">
        <v>1314</v>
      </c>
      <c r="J383" s="29" t="s">
        <v>47</v>
      </c>
      <c r="K383" s="29" t="s">
        <v>1253</v>
      </c>
      <c r="L383" s="29" t="s">
        <v>78</v>
      </c>
      <c r="M383" s="29" t="s">
        <v>41</v>
      </c>
    </row>
    <row r="384" s="5" customFormat="1" ht="69" customHeight="1" spans="1:13">
      <c r="A384" s="28">
        <v>23</v>
      </c>
      <c r="B384" s="29" t="s">
        <v>1315</v>
      </c>
      <c r="C384" s="29" t="s">
        <v>34</v>
      </c>
      <c r="D384" s="29" t="s">
        <v>1243</v>
      </c>
      <c r="E384" s="30" t="s">
        <v>1316</v>
      </c>
      <c r="F384" s="28" t="s">
        <v>36</v>
      </c>
      <c r="G384" s="28">
        <v>2500</v>
      </c>
      <c r="H384" s="31">
        <v>1500</v>
      </c>
      <c r="I384" s="30" t="s">
        <v>1317</v>
      </c>
      <c r="J384" s="29" t="s">
        <v>70</v>
      </c>
      <c r="K384" s="29" t="s">
        <v>1249</v>
      </c>
      <c r="L384" s="29" t="s">
        <v>238</v>
      </c>
      <c r="M384" s="29" t="s">
        <v>60</v>
      </c>
    </row>
    <row r="385" s="5" customFormat="1" ht="82" customHeight="1" spans="1:13">
      <c r="A385" s="28">
        <v>24</v>
      </c>
      <c r="B385" s="29" t="s">
        <v>1318</v>
      </c>
      <c r="C385" s="29" t="s">
        <v>34</v>
      </c>
      <c r="D385" s="29" t="s">
        <v>1243</v>
      </c>
      <c r="E385" s="30" t="s">
        <v>1319</v>
      </c>
      <c r="F385" s="28" t="s">
        <v>278</v>
      </c>
      <c r="G385" s="31">
        <v>35000</v>
      </c>
      <c r="H385" s="31">
        <v>10000</v>
      </c>
      <c r="I385" s="30" t="s">
        <v>1320</v>
      </c>
      <c r="J385" s="29" t="s">
        <v>111</v>
      </c>
      <c r="K385" s="29" t="s">
        <v>1249</v>
      </c>
      <c r="L385" s="29" t="s">
        <v>113</v>
      </c>
      <c r="M385" s="29" t="s">
        <v>60</v>
      </c>
    </row>
    <row r="386" s="5" customFormat="1" ht="40.5" spans="1:13">
      <c r="A386" s="28">
        <v>25</v>
      </c>
      <c r="B386" s="29" t="s">
        <v>1321</v>
      </c>
      <c r="C386" s="29" t="s">
        <v>271</v>
      </c>
      <c r="D386" s="29" t="s">
        <v>1243</v>
      </c>
      <c r="E386" s="34" t="s">
        <v>1322</v>
      </c>
      <c r="F386" s="28" t="s">
        <v>98</v>
      </c>
      <c r="G386" s="31">
        <v>4000</v>
      </c>
      <c r="H386" s="49">
        <v>4000</v>
      </c>
      <c r="I386" s="30" t="s">
        <v>1323</v>
      </c>
      <c r="J386" s="29" t="s">
        <v>47</v>
      </c>
      <c r="K386" s="29" t="s">
        <v>1253</v>
      </c>
      <c r="L386" s="29" t="s">
        <v>49</v>
      </c>
      <c r="M386" s="29" t="s">
        <v>60</v>
      </c>
    </row>
    <row r="387" s="1" customFormat="1" ht="62" customHeight="1" spans="1:13">
      <c r="A387" s="28">
        <v>26</v>
      </c>
      <c r="B387" s="29" t="s">
        <v>1324</v>
      </c>
      <c r="C387" s="29" t="s">
        <v>34</v>
      </c>
      <c r="D387" s="29" t="s">
        <v>1243</v>
      </c>
      <c r="E387" s="30" t="s">
        <v>1325</v>
      </c>
      <c r="F387" s="28" t="s">
        <v>1326</v>
      </c>
      <c r="G387" s="49">
        <v>150000</v>
      </c>
      <c r="H387" s="49">
        <v>50000</v>
      </c>
      <c r="I387" s="30" t="s">
        <v>1327</v>
      </c>
      <c r="J387" s="29" t="s">
        <v>70</v>
      </c>
      <c r="K387" s="29" t="s">
        <v>1253</v>
      </c>
      <c r="L387" s="29" t="s">
        <v>238</v>
      </c>
      <c r="M387" s="29" t="s">
        <v>41</v>
      </c>
    </row>
    <row r="388" s="5" customFormat="1" ht="74" customHeight="1" spans="1:13">
      <c r="A388" s="28">
        <v>27</v>
      </c>
      <c r="B388" s="29" t="s">
        <v>1328</v>
      </c>
      <c r="C388" s="29" t="s">
        <v>17</v>
      </c>
      <c r="D388" s="29" t="s">
        <v>1243</v>
      </c>
      <c r="E388" s="30" t="s">
        <v>1329</v>
      </c>
      <c r="F388" s="28" t="s">
        <v>29</v>
      </c>
      <c r="G388" s="28">
        <v>24607</v>
      </c>
      <c r="H388" s="28">
        <v>13000</v>
      </c>
      <c r="I388" s="30" t="s">
        <v>1330</v>
      </c>
      <c r="J388" s="29" t="s">
        <v>259</v>
      </c>
      <c r="K388" s="29" t="s">
        <v>1249</v>
      </c>
      <c r="L388" s="29" t="s">
        <v>49</v>
      </c>
      <c r="M388" s="29" t="s">
        <v>41</v>
      </c>
    </row>
    <row r="389" s="5" customFormat="1" ht="81" customHeight="1" spans="1:13">
      <c r="A389" s="28">
        <v>28</v>
      </c>
      <c r="B389" s="29" t="s">
        <v>1331</v>
      </c>
      <c r="C389" s="29" t="s">
        <v>34</v>
      </c>
      <c r="D389" s="29" t="s">
        <v>1243</v>
      </c>
      <c r="E389" s="30" t="s">
        <v>1332</v>
      </c>
      <c r="F389" s="28" t="s">
        <v>68</v>
      </c>
      <c r="G389" s="29">
        <v>10000</v>
      </c>
      <c r="H389" s="29">
        <v>5000</v>
      </c>
      <c r="I389" s="30" t="s">
        <v>1333</v>
      </c>
      <c r="J389" s="29" t="s">
        <v>259</v>
      </c>
      <c r="K389" s="29" t="s">
        <v>1249</v>
      </c>
      <c r="L389" s="29" t="s">
        <v>49</v>
      </c>
      <c r="M389" s="29" t="s">
        <v>60</v>
      </c>
    </row>
    <row r="390" s="1" customFormat="1" ht="74" customHeight="1" spans="1:13">
      <c r="A390" s="28">
        <v>29</v>
      </c>
      <c r="B390" s="29" t="s">
        <v>1334</v>
      </c>
      <c r="C390" s="29" t="s">
        <v>271</v>
      </c>
      <c r="D390" s="66" t="s">
        <v>1243</v>
      </c>
      <c r="E390" s="30" t="s">
        <v>1335</v>
      </c>
      <c r="F390" s="29" t="s">
        <v>205</v>
      </c>
      <c r="G390" s="62">
        <v>10000</v>
      </c>
      <c r="H390" s="29">
        <v>5000</v>
      </c>
      <c r="I390" s="30" t="s">
        <v>1336</v>
      </c>
      <c r="J390" s="29" t="s">
        <v>70</v>
      </c>
      <c r="K390" s="29" t="s">
        <v>1249</v>
      </c>
      <c r="L390" s="29" t="s">
        <v>238</v>
      </c>
      <c r="M390" s="29" t="s">
        <v>60</v>
      </c>
    </row>
    <row r="391" s="1" customFormat="1" ht="74" customHeight="1" spans="1:13">
      <c r="A391" s="28">
        <v>30</v>
      </c>
      <c r="B391" s="29" t="s">
        <v>1337</v>
      </c>
      <c r="C391" s="29" t="s">
        <v>34</v>
      </c>
      <c r="D391" s="66" t="s">
        <v>1243</v>
      </c>
      <c r="E391" s="30" t="s">
        <v>1338</v>
      </c>
      <c r="F391" s="29" t="s">
        <v>68</v>
      </c>
      <c r="G391" s="29">
        <v>7000</v>
      </c>
      <c r="H391" s="29">
        <v>4000</v>
      </c>
      <c r="I391" s="34" t="s">
        <v>1339</v>
      </c>
      <c r="J391" s="29" t="s">
        <v>70</v>
      </c>
      <c r="K391" s="29" t="s">
        <v>1249</v>
      </c>
      <c r="L391" s="29" t="s">
        <v>238</v>
      </c>
      <c r="M391" s="32" t="s">
        <v>60</v>
      </c>
    </row>
    <row r="392" s="5" customFormat="1" ht="63" customHeight="1" spans="1:13">
      <c r="A392" s="28">
        <v>31</v>
      </c>
      <c r="B392" s="29" t="s">
        <v>1340</v>
      </c>
      <c r="C392" s="29" t="s">
        <v>34</v>
      </c>
      <c r="D392" s="29" t="s">
        <v>1243</v>
      </c>
      <c r="E392" s="30" t="s">
        <v>1341</v>
      </c>
      <c r="F392" s="28" t="s">
        <v>36</v>
      </c>
      <c r="G392" s="31">
        <v>4000</v>
      </c>
      <c r="H392" s="31">
        <v>2000</v>
      </c>
      <c r="I392" s="30" t="s">
        <v>1342</v>
      </c>
      <c r="J392" s="29" t="s">
        <v>973</v>
      </c>
      <c r="K392" s="29" t="s">
        <v>1249</v>
      </c>
      <c r="L392" s="29" t="s">
        <v>113</v>
      </c>
      <c r="M392" s="29" t="s">
        <v>60</v>
      </c>
    </row>
    <row r="393" s="1" customFormat="1" ht="15" spans="1:13">
      <c r="A393" s="29"/>
      <c r="B393" s="41" t="s">
        <v>1343</v>
      </c>
      <c r="C393" s="29"/>
      <c r="D393" s="25">
        <f>COUNTA(D394:D420)</f>
        <v>27</v>
      </c>
      <c r="E393" s="30"/>
      <c r="F393" s="28"/>
      <c r="G393" s="27">
        <f>SUM(G394:G420)</f>
        <v>1941733.3</v>
      </c>
      <c r="H393" s="27">
        <f>SUM(H394:H420)</f>
        <v>567735</v>
      </c>
      <c r="I393" s="30"/>
      <c r="J393" s="29"/>
      <c r="K393" s="29"/>
      <c r="L393" s="29"/>
      <c r="M393" s="29"/>
    </row>
    <row r="394" s="5" customFormat="1" ht="87" customHeight="1" spans="1:13">
      <c r="A394" s="28">
        <v>1</v>
      </c>
      <c r="B394" s="29" t="s">
        <v>1344</v>
      </c>
      <c r="C394" s="29" t="s">
        <v>17</v>
      </c>
      <c r="D394" s="29" t="s">
        <v>1345</v>
      </c>
      <c r="E394" s="30" t="s">
        <v>1346</v>
      </c>
      <c r="F394" s="28" t="s">
        <v>52</v>
      </c>
      <c r="G394" s="31">
        <v>13500</v>
      </c>
      <c r="H394" s="31">
        <v>7500</v>
      </c>
      <c r="I394" s="30" t="s">
        <v>1347</v>
      </c>
      <c r="J394" s="29" t="s">
        <v>22</v>
      </c>
      <c r="K394" s="29" t="s">
        <v>1348</v>
      </c>
      <c r="L394" s="29" t="s">
        <v>24</v>
      </c>
      <c r="M394" s="29" t="s">
        <v>60</v>
      </c>
    </row>
    <row r="395" s="5" customFormat="1" ht="173" customHeight="1" spans="1:13">
      <c r="A395" s="28">
        <v>2</v>
      </c>
      <c r="B395" s="29" t="s">
        <v>1349</v>
      </c>
      <c r="C395" s="29" t="s">
        <v>17</v>
      </c>
      <c r="D395" s="29" t="s">
        <v>1345</v>
      </c>
      <c r="E395" s="30" t="s">
        <v>1350</v>
      </c>
      <c r="F395" s="28" t="s">
        <v>167</v>
      </c>
      <c r="G395" s="31">
        <v>72041</v>
      </c>
      <c r="H395" s="28">
        <v>15000</v>
      </c>
      <c r="I395" s="30" t="s">
        <v>1351</v>
      </c>
      <c r="J395" s="29" t="s">
        <v>761</v>
      </c>
      <c r="K395" s="29" t="s">
        <v>1352</v>
      </c>
      <c r="L395" s="29" t="s">
        <v>113</v>
      </c>
      <c r="M395" s="29" t="s">
        <v>25</v>
      </c>
    </row>
    <row r="396" s="5" customFormat="1" ht="85" customHeight="1" spans="1:13">
      <c r="A396" s="28">
        <v>3</v>
      </c>
      <c r="B396" s="29" t="s">
        <v>1353</v>
      </c>
      <c r="C396" s="29" t="s">
        <v>17</v>
      </c>
      <c r="D396" s="29" t="s">
        <v>1345</v>
      </c>
      <c r="E396" s="30" t="s">
        <v>1354</v>
      </c>
      <c r="F396" s="28" t="s">
        <v>283</v>
      </c>
      <c r="G396" s="31">
        <v>25000</v>
      </c>
      <c r="H396" s="31">
        <v>14000</v>
      </c>
      <c r="I396" s="30" t="s">
        <v>1355</v>
      </c>
      <c r="J396" s="29" t="s">
        <v>139</v>
      </c>
      <c r="K396" s="29" t="s">
        <v>1356</v>
      </c>
      <c r="L396" s="29" t="s">
        <v>113</v>
      </c>
      <c r="M396" s="29" t="s">
        <v>60</v>
      </c>
    </row>
    <row r="397" s="5" customFormat="1" ht="181" customHeight="1" spans="1:13">
      <c r="A397" s="28">
        <v>4</v>
      </c>
      <c r="B397" s="29" t="s">
        <v>1357</v>
      </c>
      <c r="C397" s="29" t="s">
        <v>17</v>
      </c>
      <c r="D397" s="29" t="s">
        <v>1345</v>
      </c>
      <c r="E397" s="30" t="s">
        <v>1358</v>
      </c>
      <c r="F397" s="28" t="s">
        <v>148</v>
      </c>
      <c r="G397" s="31">
        <v>18235</v>
      </c>
      <c r="H397" s="31">
        <v>13235</v>
      </c>
      <c r="I397" s="30" t="s">
        <v>1359</v>
      </c>
      <c r="J397" s="29" t="s">
        <v>111</v>
      </c>
      <c r="K397" s="29" t="s">
        <v>1360</v>
      </c>
      <c r="L397" s="29" t="s">
        <v>113</v>
      </c>
      <c r="M397" s="29" t="s">
        <v>60</v>
      </c>
    </row>
    <row r="398" s="5" customFormat="1" ht="317" customHeight="1" spans="1:13">
      <c r="A398" s="28">
        <v>5</v>
      </c>
      <c r="B398" s="29" t="s">
        <v>1361</v>
      </c>
      <c r="C398" s="29" t="s">
        <v>17</v>
      </c>
      <c r="D398" s="29" t="s">
        <v>1345</v>
      </c>
      <c r="E398" s="30" t="s">
        <v>1362</v>
      </c>
      <c r="F398" s="28" t="s">
        <v>36</v>
      </c>
      <c r="G398" s="31">
        <v>23072.3</v>
      </c>
      <c r="H398" s="31">
        <v>10000</v>
      </c>
      <c r="I398" s="30" t="s">
        <v>1363</v>
      </c>
      <c r="J398" s="29" t="s">
        <v>127</v>
      </c>
      <c r="K398" s="29" t="s">
        <v>1364</v>
      </c>
      <c r="L398" s="29" t="s">
        <v>78</v>
      </c>
      <c r="M398" s="29" t="s">
        <v>41</v>
      </c>
    </row>
    <row r="399" s="5" customFormat="1" ht="118" customHeight="1" spans="1:13">
      <c r="A399" s="28">
        <v>6</v>
      </c>
      <c r="B399" s="29" t="s">
        <v>1365</v>
      </c>
      <c r="C399" s="29" t="s">
        <v>17</v>
      </c>
      <c r="D399" s="29" t="s">
        <v>1345</v>
      </c>
      <c r="E399" s="30" t="s">
        <v>1366</v>
      </c>
      <c r="F399" s="28" t="s">
        <v>104</v>
      </c>
      <c r="G399" s="31">
        <v>225300</v>
      </c>
      <c r="H399" s="31">
        <v>20000</v>
      </c>
      <c r="I399" s="30" t="s">
        <v>1367</v>
      </c>
      <c r="J399" s="29" t="s">
        <v>498</v>
      </c>
      <c r="K399" s="29" t="s">
        <v>1368</v>
      </c>
      <c r="L399" s="29" t="s">
        <v>78</v>
      </c>
      <c r="M399" s="29" t="s">
        <v>60</v>
      </c>
    </row>
    <row r="400" s="4" customFormat="1" ht="81" spans="1:13">
      <c r="A400" s="28">
        <v>7</v>
      </c>
      <c r="B400" s="29" t="s">
        <v>1369</v>
      </c>
      <c r="C400" s="29" t="s">
        <v>17</v>
      </c>
      <c r="D400" s="29" t="s">
        <v>1345</v>
      </c>
      <c r="E400" s="30" t="s">
        <v>1370</v>
      </c>
      <c r="F400" s="28" t="s">
        <v>1371</v>
      </c>
      <c r="G400" s="31">
        <v>20000</v>
      </c>
      <c r="H400" s="31">
        <v>9000</v>
      </c>
      <c r="I400" s="30" t="s">
        <v>1372</v>
      </c>
      <c r="J400" s="29" t="s">
        <v>175</v>
      </c>
      <c r="K400" s="29" t="s">
        <v>1360</v>
      </c>
      <c r="L400" s="29" t="s">
        <v>78</v>
      </c>
      <c r="M400" s="29" t="s">
        <v>60</v>
      </c>
    </row>
    <row r="401" s="4" customFormat="1" ht="77" customHeight="1" spans="1:13">
      <c r="A401" s="28">
        <v>8</v>
      </c>
      <c r="B401" s="29" t="s">
        <v>1373</v>
      </c>
      <c r="C401" s="29" t="s">
        <v>17</v>
      </c>
      <c r="D401" s="29" t="s">
        <v>1345</v>
      </c>
      <c r="E401" s="30" t="s">
        <v>1374</v>
      </c>
      <c r="F401" s="28" t="s">
        <v>52</v>
      </c>
      <c r="G401" s="31">
        <v>90000</v>
      </c>
      <c r="H401" s="31">
        <v>10000</v>
      </c>
      <c r="I401" s="30" t="s">
        <v>1375</v>
      </c>
      <c r="J401" s="29" t="s">
        <v>175</v>
      </c>
      <c r="K401" s="29" t="s">
        <v>1376</v>
      </c>
      <c r="L401" s="29" t="s">
        <v>78</v>
      </c>
      <c r="M401" s="29" t="s">
        <v>60</v>
      </c>
    </row>
    <row r="402" s="5" customFormat="1" ht="129" customHeight="1" spans="1:13">
      <c r="A402" s="28">
        <v>9</v>
      </c>
      <c r="B402" s="29" t="s">
        <v>1377</v>
      </c>
      <c r="C402" s="29" t="s">
        <v>17</v>
      </c>
      <c r="D402" s="29" t="s">
        <v>1345</v>
      </c>
      <c r="E402" s="30" t="s">
        <v>1378</v>
      </c>
      <c r="F402" s="28" t="s">
        <v>104</v>
      </c>
      <c r="G402" s="31">
        <v>23000</v>
      </c>
      <c r="H402" s="31">
        <v>6000</v>
      </c>
      <c r="I402" s="30" t="s">
        <v>1379</v>
      </c>
      <c r="J402" s="29" t="s">
        <v>175</v>
      </c>
      <c r="K402" s="29" t="s">
        <v>1360</v>
      </c>
      <c r="L402" s="29" t="s">
        <v>78</v>
      </c>
      <c r="M402" s="29" t="s">
        <v>60</v>
      </c>
    </row>
    <row r="403" s="5" customFormat="1" ht="98" customHeight="1" spans="1:13">
      <c r="A403" s="28">
        <v>10</v>
      </c>
      <c r="B403" s="29" t="s">
        <v>1380</v>
      </c>
      <c r="C403" s="29" t="s">
        <v>17</v>
      </c>
      <c r="D403" s="29" t="s">
        <v>1345</v>
      </c>
      <c r="E403" s="30" t="s">
        <v>1381</v>
      </c>
      <c r="F403" s="28" t="s">
        <v>1286</v>
      </c>
      <c r="G403" s="28">
        <v>90000</v>
      </c>
      <c r="H403" s="28">
        <v>70000</v>
      </c>
      <c r="I403" s="30" t="s">
        <v>1382</v>
      </c>
      <c r="J403" s="29" t="s">
        <v>70</v>
      </c>
      <c r="K403" s="29" t="s">
        <v>1360</v>
      </c>
      <c r="L403" s="29" t="s">
        <v>238</v>
      </c>
      <c r="M403" s="29" t="s">
        <v>41</v>
      </c>
    </row>
    <row r="404" s="5" customFormat="1" ht="70" customHeight="1" spans="1:13">
      <c r="A404" s="28">
        <v>11</v>
      </c>
      <c r="B404" s="29" t="s">
        <v>1383</v>
      </c>
      <c r="C404" s="29" t="s">
        <v>17</v>
      </c>
      <c r="D404" s="29" t="s">
        <v>1345</v>
      </c>
      <c r="E404" s="30" t="s">
        <v>1384</v>
      </c>
      <c r="F404" s="28" t="s">
        <v>148</v>
      </c>
      <c r="G404" s="31">
        <v>10478</v>
      </c>
      <c r="H404" s="28">
        <v>8000</v>
      </c>
      <c r="I404" s="30" t="s">
        <v>1385</v>
      </c>
      <c r="J404" s="29" t="s">
        <v>70</v>
      </c>
      <c r="K404" s="29" t="s">
        <v>1360</v>
      </c>
      <c r="L404" s="29" t="s">
        <v>238</v>
      </c>
      <c r="M404" s="29" t="s">
        <v>41</v>
      </c>
    </row>
    <row r="405" s="5" customFormat="1" ht="78" customHeight="1" spans="1:13">
      <c r="A405" s="28">
        <v>12</v>
      </c>
      <c r="B405" s="29" t="s">
        <v>1386</v>
      </c>
      <c r="C405" s="29" t="s">
        <v>17</v>
      </c>
      <c r="D405" s="29" t="s">
        <v>1345</v>
      </c>
      <c r="E405" s="30" t="s">
        <v>1387</v>
      </c>
      <c r="F405" s="28" t="s">
        <v>98</v>
      </c>
      <c r="G405" s="28">
        <v>18000</v>
      </c>
      <c r="H405" s="55">
        <v>12000</v>
      </c>
      <c r="I405" s="30" t="s">
        <v>1388</v>
      </c>
      <c r="J405" s="29" t="s">
        <v>70</v>
      </c>
      <c r="K405" s="29" t="s">
        <v>1360</v>
      </c>
      <c r="L405" s="29" t="s">
        <v>238</v>
      </c>
      <c r="M405" s="29" t="s">
        <v>41</v>
      </c>
    </row>
    <row r="406" s="5" customFormat="1" ht="209" customHeight="1" spans="1:13">
      <c r="A406" s="28">
        <v>13</v>
      </c>
      <c r="B406" s="29" t="s">
        <v>1389</v>
      </c>
      <c r="C406" s="29" t="s">
        <v>17</v>
      </c>
      <c r="D406" s="29" t="s">
        <v>1345</v>
      </c>
      <c r="E406" s="30" t="s">
        <v>1390</v>
      </c>
      <c r="F406" s="28" t="s">
        <v>29</v>
      </c>
      <c r="G406" s="31">
        <v>210000</v>
      </c>
      <c r="H406" s="31">
        <v>50000</v>
      </c>
      <c r="I406" s="30" t="s">
        <v>1391</v>
      </c>
      <c r="J406" s="29" t="s">
        <v>175</v>
      </c>
      <c r="K406" s="29" t="s">
        <v>1392</v>
      </c>
      <c r="L406" s="29" t="s">
        <v>78</v>
      </c>
      <c r="M406" s="29" t="s">
        <v>41</v>
      </c>
    </row>
    <row r="407" s="5" customFormat="1" ht="121" customHeight="1" spans="1:13">
      <c r="A407" s="28">
        <v>14</v>
      </c>
      <c r="B407" s="29" t="s">
        <v>1393</v>
      </c>
      <c r="C407" s="29" t="s">
        <v>17</v>
      </c>
      <c r="D407" s="29" t="s">
        <v>1345</v>
      </c>
      <c r="E407" s="30" t="s">
        <v>1394</v>
      </c>
      <c r="F407" s="28" t="s">
        <v>52</v>
      </c>
      <c r="G407" s="31">
        <v>8000</v>
      </c>
      <c r="H407" s="31">
        <v>2000</v>
      </c>
      <c r="I407" s="30" t="s">
        <v>1395</v>
      </c>
      <c r="J407" s="29" t="s">
        <v>175</v>
      </c>
      <c r="K407" s="29" t="s">
        <v>1396</v>
      </c>
      <c r="L407" s="29" t="s">
        <v>78</v>
      </c>
      <c r="M407" s="29" t="s">
        <v>60</v>
      </c>
    </row>
    <row r="408" s="5" customFormat="1" ht="99" customHeight="1" spans="1:13">
      <c r="A408" s="28">
        <v>15</v>
      </c>
      <c r="B408" s="29" t="s">
        <v>1397</v>
      </c>
      <c r="C408" s="29" t="s">
        <v>17</v>
      </c>
      <c r="D408" s="29" t="s">
        <v>1345</v>
      </c>
      <c r="E408" s="30" t="s">
        <v>1398</v>
      </c>
      <c r="F408" s="28" t="s">
        <v>36</v>
      </c>
      <c r="G408" s="31">
        <v>100000</v>
      </c>
      <c r="H408" s="28">
        <v>50000</v>
      </c>
      <c r="I408" s="30" t="s">
        <v>1399</v>
      </c>
      <c r="J408" s="29" t="s">
        <v>133</v>
      </c>
      <c r="K408" s="29" t="s">
        <v>1360</v>
      </c>
      <c r="L408" s="29" t="s">
        <v>49</v>
      </c>
      <c r="M408" s="29" t="s">
        <v>25</v>
      </c>
    </row>
    <row r="409" s="5" customFormat="1" ht="151" customHeight="1" spans="1:13">
      <c r="A409" s="28">
        <v>16</v>
      </c>
      <c r="B409" s="29" t="s">
        <v>1400</v>
      </c>
      <c r="C409" s="29" t="s">
        <v>17</v>
      </c>
      <c r="D409" s="29" t="s">
        <v>1345</v>
      </c>
      <c r="E409" s="30" t="s">
        <v>1401</v>
      </c>
      <c r="F409" s="28" t="s">
        <v>98</v>
      </c>
      <c r="G409" s="31">
        <v>26000</v>
      </c>
      <c r="H409" s="31">
        <v>16000</v>
      </c>
      <c r="I409" s="30" t="s">
        <v>1402</v>
      </c>
      <c r="J409" s="29" t="s">
        <v>70</v>
      </c>
      <c r="K409" s="29" t="s">
        <v>1360</v>
      </c>
      <c r="L409" s="29" t="s">
        <v>238</v>
      </c>
      <c r="M409" s="29" t="s">
        <v>41</v>
      </c>
    </row>
    <row r="410" s="5" customFormat="1" ht="140" customHeight="1" spans="1:13">
      <c r="A410" s="28">
        <v>17</v>
      </c>
      <c r="B410" s="29" t="s">
        <v>1403</v>
      </c>
      <c r="C410" s="29" t="s">
        <v>17</v>
      </c>
      <c r="D410" s="29" t="s">
        <v>1345</v>
      </c>
      <c r="E410" s="30" t="s">
        <v>1404</v>
      </c>
      <c r="F410" s="28" t="s">
        <v>36</v>
      </c>
      <c r="G410" s="31">
        <v>47707</v>
      </c>
      <c r="H410" s="31">
        <v>30000</v>
      </c>
      <c r="I410" s="30" t="s">
        <v>1405</v>
      </c>
      <c r="J410" s="29" t="s">
        <v>38</v>
      </c>
      <c r="K410" s="29" t="s">
        <v>1406</v>
      </c>
      <c r="L410" s="29" t="s">
        <v>238</v>
      </c>
      <c r="M410" s="29" t="s">
        <v>41</v>
      </c>
    </row>
    <row r="411" s="5" customFormat="1" ht="84" customHeight="1" spans="1:13">
      <c r="A411" s="28">
        <v>18</v>
      </c>
      <c r="B411" s="29" t="s">
        <v>1407</v>
      </c>
      <c r="C411" s="29" t="s">
        <v>17</v>
      </c>
      <c r="D411" s="29" t="s">
        <v>1345</v>
      </c>
      <c r="E411" s="30" t="s">
        <v>1408</v>
      </c>
      <c r="F411" s="28" t="s">
        <v>104</v>
      </c>
      <c r="G411" s="31">
        <v>30000</v>
      </c>
      <c r="H411" s="28">
        <v>17000</v>
      </c>
      <c r="I411" s="30" t="s">
        <v>1409</v>
      </c>
      <c r="J411" s="29" t="s">
        <v>70</v>
      </c>
      <c r="K411" s="29" t="s">
        <v>1360</v>
      </c>
      <c r="L411" s="29" t="s">
        <v>238</v>
      </c>
      <c r="M411" s="29" t="s">
        <v>41</v>
      </c>
    </row>
    <row r="412" s="5" customFormat="1" ht="78" customHeight="1" spans="1:13">
      <c r="A412" s="28">
        <v>19</v>
      </c>
      <c r="B412" s="29" t="s">
        <v>1410</v>
      </c>
      <c r="C412" s="29" t="s">
        <v>17</v>
      </c>
      <c r="D412" s="29" t="s">
        <v>1345</v>
      </c>
      <c r="E412" s="30" t="s">
        <v>1411</v>
      </c>
      <c r="F412" s="28" t="s">
        <v>29</v>
      </c>
      <c r="G412" s="31">
        <v>100000</v>
      </c>
      <c r="H412" s="31">
        <v>15000</v>
      </c>
      <c r="I412" s="30" t="s">
        <v>1412</v>
      </c>
      <c r="J412" s="29" t="s">
        <v>70</v>
      </c>
      <c r="K412" s="29" t="s">
        <v>1360</v>
      </c>
      <c r="L412" s="29" t="s">
        <v>238</v>
      </c>
      <c r="M412" s="29" t="s">
        <v>60</v>
      </c>
    </row>
    <row r="413" s="5" customFormat="1" ht="120" customHeight="1" spans="1:13">
      <c r="A413" s="28">
        <v>20</v>
      </c>
      <c r="B413" s="29" t="s">
        <v>1413</v>
      </c>
      <c r="C413" s="29" t="s">
        <v>34</v>
      </c>
      <c r="D413" s="29" t="s">
        <v>1345</v>
      </c>
      <c r="E413" s="30" t="s">
        <v>1414</v>
      </c>
      <c r="F413" s="28" t="s">
        <v>68</v>
      </c>
      <c r="G413" s="31">
        <v>150000</v>
      </c>
      <c r="H413" s="31">
        <v>50000</v>
      </c>
      <c r="I413" s="30" t="s">
        <v>1415</v>
      </c>
      <c r="J413" s="29" t="s">
        <v>328</v>
      </c>
      <c r="K413" s="29" t="s">
        <v>1360</v>
      </c>
      <c r="L413" s="29" t="s">
        <v>49</v>
      </c>
      <c r="M413" s="29" t="s">
        <v>25</v>
      </c>
    </row>
    <row r="414" s="5" customFormat="1" ht="96" customHeight="1" spans="1:13">
      <c r="A414" s="28">
        <v>21</v>
      </c>
      <c r="B414" s="29" t="s">
        <v>1416</v>
      </c>
      <c r="C414" s="29" t="s">
        <v>34</v>
      </c>
      <c r="D414" s="29" t="s">
        <v>1345</v>
      </c>
      <c r="E414" s="30" t="s">
        <v>1417</v>
      </c>
      <c r="F414" s="28" t="s">
        <v>68</v>
      </c>
      <c r="G414" s="31">
        <v>28000</v>
      </c>
      <c r="H414" s="31">
        <v>23000</v>
      </c>
      <c r="I414" s="30" t="s">
        <v>1418</v>
      </c>
      <c r="J414" s="29" t="s">
        <v>70</v>
      </c>
      <c r="K414" s="29" t="s">
        <v>1360</v>
      </c>
      <c r="L414" s="29" t="s">
        <v>238</v>
      </c>
      <c r="M414" s="29" t="s">
        <v>41</v>
      </c>
    </row>
    <row r="415" s="5" customFormat="1" ht="72" customHeight="1" spans="1:13">
      <c r="A415" s="28">
        <v>22</v>
      </c>
      <c r="B415" s="29" t="s">
        <v>1419</v>
      </c>
      <c r="C415" s="29" t="s">
        <v>17</v>
      </c>
      <c r="D415" s="29" t="s">
        <v>1345</v>
      </c>
      <c r="E415" s="67" t="s">
        <v>1420</v>
      </c>
      <c r="F415" s="28" t="s">
        <v>1421</v>
      </c>
      <c r="G415" s="31">
        <v>4500</v>
      </c>
      <c r="H415" s="31">
        <v>3000</v>
      </c>
      <c r="I415" s="30" t="s">
        <v>1422</v>
      </c>
      <c r="J415" s="29" t="s">
        <v>70</v>
      </c>
      <c r="K415" s="29" t="s">
        <v>1360</v>
      </c>
      <c r="L415" s="29" t="s">
        <v>238</v>
      </c>
      <c r="M415" s="29" t="s">
        <v>60</v>
      </c>
    </row>
    <row r="416" s="5" customFormat="1" ht="150" customHeight="1" spans="1:13">
      <c r="A416" s="28">
        <v>23</v>
      </c>
      <c r="B416" s="29" t="s">
        <v>1423</v>
      </c>
      <c r="C416" s="29" t="s">
        <v>17</v>
      </c>
      <c r="D416" s="29" t="s">
        <v>1345</v>
      </c>
      <c r="E416" s="67" t="s">
        <v>1424</v>
      </c>
      <c r="F416" s="28" t="s">
        <v>45</v>
      </c>
      <c r="G416" s="31">
        <v>300000</v>
      </c>
      <c r="H416" s="31">
        <v>20000</v>
      </c>
      <c r="I416" s="30" t="s">
        <v>1425</v>
      </c>
      <c r="J416" s="29" t="s">
        <v>47</v>
      </c>
      <c r="K416" s="29" t="s">
        <v>1392</v>
      </c>
      <c r="L416" s="29" t="s">
        <v>78</v>
      </c>
      <c r="M416" s="29" t="s">
        <v>41</v>
      </c>
    </row>
    <row r="417" s="5" customFormat="1" ht="61" customHeight="1" spans="1:13">
      <c r="A417" s="28">
        <v>24</v>
      </c>
      <c r="B417" s="29" t="s">
        <v>1426</v>
      </c>
      <c r="C417" s="29" t="s">
        <v>34</v>
      </c>
      <c r="D417" s="29" t="s">
        <v>1345</v>
      </c>
      <c r="E417" s="68" t="s">
        <v>1427</v>
      </c>
      <c r="F417" s="28">
        <v>2025</v>
      </c>
      <c r="G417" s="31">
        <v>12000</v>
      </c>
      <c r="H417" s="31">
        <v>12000</v>
      </c>
      <c r="I417" s="30" t="s">
        <v>1428</v>
      </c>
      <c r="J417" s="29" t="s">
        <v>70</v>
      </c>
      <c r="K417" s="29" t="s">
        <v>1360</v>
      </c>
      <c r="L417" s="29" t="s">
        <v>238</v>
      </c>
      <c r="M417" s="29" t="s">
        <v>60</v>
      </c>
    </row>
    <row r="418" s="5" customFormat="1" ht="83" customHeight="1" spans="1:13">
      <c r="A418" s="28">
        <v>25</v>
      </c>
      <c r="B418" s="29" t="s">
        <v>1429</v>
      </c>
      <c r="C418" s="29" t="s">
        <v>17</v>
      </c>
      <c r="D418" s="29" t="s">
        <v>1345</v>
      </c>
      <c r="E418" s="67" t="s">
        <v>1430</v>
      </c>
      <c r="F418" s="28" t="s">
        <v>52</v>
      </c>
      <c r="G418" s="31">
        <v>191900</v>
      </c>
      <c r="H418" s="31">
        <v>15000</v>
      </c>
      <c r="I418" s="30" t="s">
        <v>1431</v>
      </c>
      <c r="J418" s="29" t="s">
        <v>175</v>
      </c>
      <c r="K418" s="29" t="s">
        <v>1360</v>
      </c>
      <c r="L418" s="29" t="s">
        <v>78</v>
      </c>
      <c r="M418" s="29" t="s">
        <v>60</v>
      </c>
    </row>
    <row r="419" s="5" customFormat="1" ht="103" customHeight="1" spans="1:13">
      <c r="A419" s="28">
        <v>26</v>
      </c>
      <c r="B419" s="29" t="s">
        <v>1432</v>
      </c>
      <c r="C419" s="29" t="s">
        <v>34</v>
      </c>
      <c r="D419" s="29" t="s">
        <v>1345</v>
      </c>
      <c r="E419" s="67" t="s">
        <v>1433</v>
      </c>
      <c r="F419" s="28" t="s">
        <v>205</v>
      </c>
      <c r="G419" s="31">
        <v>100000</v>
      </c>
      <c r="H419" s="31">
        <v>65000</v>
      </c>
      <c r="I419" s="30" t="s">
        <v>1434</v>
      </c>
      <c r="J419" s="29" t="s">
        <v>175</v>
      </c>
      <c r="K419" s="29" t="s">
        <v>1360</v>
      </c>
      <c r="L419" s="29" t="s">
        <v>78</v>
      </c>
      <c r="M419" s="29" t="s">
        <v>60</v>
      </c>
    </row>
    <row r="420" s="5" customFormat="1" ht="106" customHeight="1" spans="1:13">
      <c r="A420" s="28">
        <v>27</v>
      </c>
      <c r="B420" s="29" t="s">
        <v>1435</v>
      </c>
      <c r="C420" s="29" t="s">
        <v>34</v>
      </c>
      <c r="D420" s="29" t="s">
        <v>1345</v>
      </c>
      <c r="E420" s="30" t="s">
        <v>1436</v>
      </c>
      <c r="F420" s="28">
        <v>2025</v>
      </c>
      <c r="G420" s="31">
        <v>5000</v>
      </c>
      <c r="H420" s="31">
        <v>5000</v>
      </c>
      <c r="I420" s="30" t="s">
        <v>1437</v>
      </c>
      <c r="J420" s="29" t="s">
        <v>175</v>
      </c>
      <c r="K420" s="29" t="s">
        <v>1360</v>
      </c>
      <c r="L420" s="29" t="s">
        <v>113</v>
      </c>
      <c r="M420" s="29" t="s">
        <v>60</v>
      </c>
    </row>
    <row r="421" s="1" customFormat="1" ht="15" spans="1:13">
      <c r="A421" s="29"/>
      <c r="B421" s="41" t="s">
        <v>1438</v>
      </c>
      <c r="C421" s="29"/>
      <c r="D421" s="25">
        <f>COUNTA(D422:D453)</f>
        <v>32</v>
      </c>
      <c r="E421" s="30"/>
      <c r="F421" s="28"/>
      <c r="G421" s="27">
        <f>SUM(G422:G453)</f>
        <v>1532654</v>
      </c>
      <c r="H421" s="27">
        <f>SUM(H422:H453)</f>
        <v>665769</v>
      </c>
      <c r="I421" s="30"/>
      <c r="J421" s="29"/>
      <c r="K421" s="29"/>
      <c r="L421" s="29"/>
      <c r="M421" s="29"/>
    </row>
    <row r="422" s="5" customFormat="1" ht="163" customHeight="1" spans="1:13">
      <c r="A422" s="28">
        <v>1</v>
      </c>
      <c r="B422" s="29" t="s">
        <v>1439</v>
      </c>
      <c r="C422" s="29" t="s">
        <v>17</v>
      </c>
      <c r="D422" s="29" t="s">
        <v>1440</v>
      </c>
      <c r="E422" s="30" t="s">
        <v>1441</v>
      </c>
      <c r="F422" s="28" t="s">
        <v>36</v>
      </c>
      <c r="G422" s="31">
        <v>9199</v>
      </c>
      <c r="H422" s="31">
        <v>5000</v>
      </c>
      <c r="I422" s="30" t="s">
        <v>1442</v>
      </c>
      <c r="J422" s="29" t="s">
        <v>22</v>
      </c>
      <c r="K422" s="29" t="s">
        <v>1443</v>
      </c>
      <c r="L422" s="29" t="s">
        <v>24</v>
      </c>
      <c r="M422" s="29" t="s">
        <v>60</v>
      </c>
    </row>
    <row r="423" s="5" customFormat="1" ht="126" customHeight="1" spans="1:13">
      <c r="A423" s="28">
        <v>2</v>
      </c>
      <c r="B423" s="29" t="s">
        <v>1444</v>
      </c>
      <c r="C423" s="29" t="s">
        <v>17</v>
      </c>
      <c r="D423" s="29" t="s">
        <v>1440</v>
      </c>
      <c r="E423" s="30" t="s">
        <v>1445</v>
      </c>
      <c r="F423" s="28" t="s">
        <v>98</v>
      </c>
      <c r="G423" s="31">
        <v>8135</v>
      </c>
      <c r="H423" s="31">
        <v>7889</v>
      </c>
      <c r="I423" s="30" t="s">
        <v>1446</v>
      </c>
      <c r="J423" s="29" t="s">
        <v>127</v>
      </c>
      <c r="K423" s="29" t="s">
        <v>1447</v>
      </c>
      <c r="L423" s="29" t="s">
        <v>72</v>
      </c>
      <c r="M423" s="29" t="s">
        <v>60</v>
      </c>
    </row>
    <row r="424" s="5" customFormat="1" ht="108" customHeight="1" spans="1:13">
      <c r="A424" s="28">
        <v>3</v>
      </c>
      <c r="B424" s="29" t="s">
        <v>1448</v>
      </c>
      <c r="C424" s="29" t="s">
        <v>17</v>
      </c>
      <c r="D424" s="29" t="s">
        <v>1440</v>
      </c>
      <c r="E424" s="30" t="s">
        <v>1449</v>
      </c>
      <c r="F424" s="28" t="s">
        <v>52</v>
      </c>
      <c r="G424" s="31">
        <v>36000</v>
      </c>
      <c r="H424" s="31">
        <v>6000</v>
      </c>
      <c r="I424" s="30" t="s">
        <v>1450</v>
      </c>
      <c r="J424" s="29" t="s">
        <v>1451</v>
      </c>
      <c r="K424" s="29" t="s">
        <v>1443</v>
      </c>
      <c r="L424" s="29" t="s">
        <v>113</v>
      </c>
      <c r="M424" s="29" t="s">
        <v>60</v>
      </c>
    </row>
    <row r="425" s="5" customFormat="1" ht="105" customHeight="1" spans="1:13">
      <c r="A425" s="28">
        <v>4</v>
      </c>
      <c r="B425" s="29" t="s">
        <v>1452</v>
      </c>
      <c r="C425" s="29" t="s">
        <v>17</v>
      </c>
      <c r="D425" s="29" t="s">
        <v>1440</v>
      </c>
      <c r="E425" s="30" t="s">
        <v>1453</v>
      </c>
      <c r="F425" s="28" t="s">
        <v>29</v>
      </c>
      <c r="G425" s="31">
        <v>129848</v>
      </c>
      <c r="H425" s="31">
        <v>53000</v>
      </c>
      <c r="I425" s="30" t="s">
        <v>1454</v>
      </c>
      <c r="J425" s="29" t="s">
        <v>761</v>
      </c>
      <c r="K425" s="29" t="s">
        <v>1455</v>
      </c>
      <c r="L425" s="29" t="s">
        <v>113</v>
      </c>
      <c r="M425" s="29" t="s">
        <v>25</v>
      </c>
    </row>
    <row r="426" s="5" customFormat="1" ht="73" customHeight="1" spans="1:13">
      <c r="A426" s="28">
        <v>5</v>
      </c>
      <c r="B426" s="29" t="s">
        <v>1456</v>
      </c>
      <c r="C426" s="29" t="s">
        <v>17</v>
      </c>
      <c r="D426" s="29" t="s">
        <v>1440</v>
      </c>
      <c r="E426" s="30" t="s">
        <v>1457</v>
      </c>
      <c r="F426" s="28" t="s">
        <v>104</v>
      </c>
      <c r="G426" s="31">
        <v>5500</v>
      </c>
      <c r="H426" s="31">
        <v>2000</v>
      </c>
      <c r="I426" s="30" t="s">
        <v>1458</v>
      </c>
      <c r="J426" s="29" t="s">
        <v>111</v>
      </c>
      <c r="K426" s="29" t="s">
        <v>1459</v>
      </c>
      <c r="L426" s="29" t="s">
        <v>113</v>
      </c>
      <c r="M426" s="29" t="s">
        <v>60</v>
      </c>
    </row>
    <row r="427" s="5" customFormat="1" ht="138" customHeight="1" spans="1:13">
      <c r="A427" s="28">
        <v>6</v>
      </c>
      <c r="B427" s="29" t="s">
        <v>1460</v>
      </c>
      <c r="C427" s="29" t="s">
        <v>17</v>
      </c>
      <c r="D427" s="29" t="s">
        <v>1440</v>
      </c>
      <c r="E427" s="30" t="s">
        <v>1461</v>
      </c>
      <c r="F427" s="28" t="s">
        <v>98</v>
      </c>
      <c r="G427" s="31">
        <v>20000</v>
      </c>
      <c r="H427" s="31">
        <v>15000</v>
      </c>
      <c r="I427" s="30" t="s">
        <v>1462</v>
      </c>
      <c r="J427" s="29" t="s">
        <v>70</v>
      </c>
      <c r="K427" s="29" t="s">
        <v>1459</v>
      </c>
      <c r="L427" s="29" t="s">
        <v>238</v>
      </c>
      <c r="M427" s="29" t="s">
        <v>60</v>
      </c>
    </row>
    <row r="428" s="5" customFormat="1" ht="187" customHeight="1" spans="1:13">
      <c r="A428" s="28">
        <v>7</v>
      </c>
      <c r="B428" s="29" t="s">
        <v>1463</v>
      </c>
      <c r="C428" s="29" t="s">
        <v>17</v>
      </c>
      <c r="D428" s="29" t="s">
        <v>1440</v>
      </c>
      <c r="E428" s="30" t="s">
        <v>1464</v>
      </c>
      <c r="F428" s="28" t="s">
        <v>167</v>
      </c>
      <c r="G428" s="31">
        <v>97597</v>
      </c>
      <c r="H428" s="28">
        <v>35000</v>
      </c>
      <c r="I428" s="30" t="s">
        <v>1465</v>
      </c>
      <c r="J428" s="29" t="s">
        <v>175</v>
      </c>
      <c r="K428" s="29" t="s">
        <v>1466</v>
      </c>
      <c r="L428" s="29" t="s">
        <v>78</v>
      </c>
      <c r="M428" s="29" t="s">
        <v>25</v>
      </c>
    </row>
    <row r="429" s="5" customFormat="1" ht="59" customHeight="1" spans="1:13">
      <c r="A429" s="28">
        <v>8</v>
      </c>
      <c r="B429" s="29" t="s">
        <v>1467</v>
      </c>
      <c r="C429" s="50" t="s">
        <v>34</v>
      </c>
      <c r="D429" s="29" t="s">
        <v>1440</v>
      </c>
      <c r="E429" s="30" t="s">
        <v>1468</v>
      </c>
      <c r="F429" s="28" t="s">
        <v>98</v>
      </c>
      <c r="G429" s="31">
        <v>6039</v>
      </c>
      <c r="H429" s="31">
        <v>5500</v>
      </c>
      <c r="I429" s="30" t="s">
        <v>1469</v>
      </c>
      <c r="J429" s="29" t="s">
        <v>22</v>
      </c>
      <c r="K429" s="29" t="s">
        <v>1459</v>
      </c>
      <c r="L429" s="29" t="s">
        <v>24</v>
      </c>
      <c r="M429" s="29" t="s">
        <v>60</v>
      </c>
    </row>
    <row r="430" s="5" customFormat="1" ht="89" customHeight="1" spans="1:13">
      <c r="A430" s="28">
        <v>9</v>
      </c>
      <c r="B430" s="29" t="s">
        <v>1470</v>
      </c>
      <c r="C430" s="29" t="s">
        <v>17</v>
      </c>
      <c r="D430" s="29" t="s">
        <v>1440</v>
      </c>
      <c r="E430" s="30" t="s">
        <v>1471</v>
      </c>
      <c r="F430" s="28" t="s">
        <v>167</v>
      </c>
      <c r="G430" s="31">
        <v>48872</v>
      </c>
      <c r="H430" s="31">
        <v>32872</v>
      </c>
      <c r="I430" s="30" t="s">
        <v>1472</v>
      </c>
      <c r="J430" s="29" t="s">
        <v>175</v>
      </c>
      <c r="K430" s="29" t="s">
        <v>1473</v>
      </c>
      <c r="L430" s="29" t="s">
        <v>78</v>
      </c>
      <c r="M430" s="29" t="s">
        <v>41</v>
      </c>
    </row>
    <row r="431" s="5" customFormat="1" ht="158" customHeight="1" spans="1:13">
      <c r="A431" s="28">
        <v>10</v>
      </c>
      <c r="B431" s="29" t="s">
        <v>1474</v>
      </c>
      <c r="C431" s="29" t="s">
        <v>17</v>
      </c>
      <c r="D431" s="29" t="s">
        <v>1440</v>
      </c>
      <c r="E431" s="30" t="s">
        <v>1475</v>
      </c>
      <c r="F431" s="28" t="s">
        <v>36</v>
      </c>
      <c r="G431" s="31">
        <v>60000</v>
      </c>
      <c r="H431" s="31">
        <v>27000</v>
      </c>
      <c r="I431" s="30" t="s">
        <v>1476</v>
      </c>
      <c r="J431" s="29" t="s">
        <v>38</v>
      </c>
      <c r="K431" s="29" t="s">
        <v>1477</v>
      </c>
      <c r="L431" s="29" t="s">
        <v>78</v>
      </c>
      <c r="M431" s="29" t="s">
        <v>41</v>
      </c>
    </row>
    <row r="432" s="5" customFormat="1" ht="144" customHeight="1" spans="1:13">
      <c r="A432" s="28">
        <v>11</v>
      </c>
      <c r="B432" s="29" t="s">
        <v>1478</v>
      </c>
      <c r="C432" s="29" t="s">
        <v>17</v>
      </c>
      <c r="D432" s="29" t="s">
        <v>1440</v>
      </c>
      <c r="E432" s="30" t="s">
        <v>1479</v>
      </c>
      <c r="F432" s="28" t="s">
        <v>36</v>
      </c>
      <c r="G432" s="31">
        <v>20000</v>
      </c>
      <c r="H432" s="31">
        <v>13000</v>
      </c>
      <c r="I432" s="30" t="s">
        <v>1480</v>
      </c>
      <c r="J432" s="29" t="s">
        <v>175</v>
      </c>
      <c r="K432" s="29" t="s">
        <v>1459</v>
      </c>
      <c r="L432" s="29" t="s">
        <v>78</v>
      </c>
      <c r="M432" s="29" t="s">
        <v>41</v>
      </c>
    </row>
    <row r="433" s="5" customFormat="1" ht="86" customHeight="1" spans="1:13">
      <c r="A433" s="28">
        <v>12</v>
      </c>
      <c r="B433" s="29" t="s">
        <v>1481</v>
      </c>
      <c r="C433" s="29" t="s">
        <v>17</v>
      </c>
      <c r="D433" s="29" t="s">
        <v>1440</v>
      </c>
      <c r="E433" s="30" t="s">
        <v>1482</v>
      </c>
      <c r="F433" s="28" t="s">
        <v>29</v>
      </c>
      <c r="G433" s="31">
        <v>100000</v>
      </c>
      <c r="H433" s="31">
        <v>56000</v>
      </c>
      <c r="I433" s="30" t="s">
        <v>1483</v>
      </c>
      <c r="J433" s="29" t="s">
        <v>175</v>
      </c>
      <c r="K433" s="29" t="s">
        <v>1459</v>
      </c>
      <c r="L433" s="29" t="s">
        <v>78</v>
      </c>
      <c r="M433" s="29" t="s">
        <v>60</v>
      </c>
    </row>
    <row r="434" s="5" customFormat="1" ht="236" customHeight="1" spans="1:13">
      <c r="A434" s="28">
        <v>13</v>
      </c>
      <c r="B434" s="29" t="s">
        <v>1484</v>
      </c>
      <c r="C434" s="29" t="s">
        <v>17</v>
      </c>
      <c r="D434" s="29" t="s">
        <v>1440</v>
      </c>
      <c r="E434" s="30" t="s">
        <v>1485</v>
      </c>
      <c r="F434" s="28" t="s">
        <v>36</v>
      </c>
      <c r="G434" s="31">
        <v>15000</v>
      </c>
      <c r="H434" s="31">
        <v>6000</v>
      </c>
      <c r="I434" s="30" t="s">
        <v>1486</v>
      </c>
      <c r="J434" s="29" t="s">
        <v>175</v>
      </c>
      <c r="K434" s="29" t="s">
        <v>1459</v>
      </c>
      <c r="L434" s="29" t="s">
        <v>78</v>
      </c>
      <c r="M434" s="29" t="s">
        <v>60</v>
      </c>
    </row>
    <row r="435" s="5" customFormat="1" ht="87" customHeight="1" spans="1:13">
      <c r="A435" s="28">
        <v>14</v>
      </c>
      <c r="B435" s="29" t="s">
        <v>1487</v>
      </c>
      <c r="C435" s="29" t="s">
        <v>17</v>
      </c>
      <c r="D435" s="29" t="s">
        <v>1440</v>
      </c>
      <c r="E435" s="30" t="s">
        <v>1488</v>
      </c>
      <c r="F435" s="28" t="s">
        <v>36</v>
      </c>
      <c r="G435" s="31">
        <v>5000</v>
      </c>
      <c r="H435" s="31">
        <v>3800</v>
      </c>
      <c r="I435" s="30" t="s">
        <v>1489</v>
      </c>
      <c r="J435" s="29" t="s">
        <v>175</v>
      </c>
      <c r="K435" s="29" t="s">
        <v>1459</v>
      </c>
      <c r="L435" s="29" t="s">
        <v>78</v>
      </c>
      <c r="M435" s="29" t="s">
        <v>60</v>
      </c>
    </row>
    <row r="436" s="5" customFormat="1" ht="114" customHeight="1" spans="1:13">
      <c r="A436" s="28">
        <v>15</v>
      </c>
      <c r="B436" s="29" t="s">
        <v>1490</v>
      </c>
      <c r="C436" s="29" t="s">
        <v>17</v>
      </c>
      <c r="D436" s="29" t="s">
        <v>1440</v>
      </c>
      <c r="E436" s="30" t="s">
        <v>1491</v>
      </c>
      <c r="F436" s="28" t="s">
        <v>29</v>
      </c>
      <c r="G436" s="31">
        <v>30000</v>
      </c>
      <c r="H436" s="31">
        <v>13000</v>
      </c>
      <c r="I436" s="30" t="s">
        <v>1492</v>
      </c>
      <c r="J436" s="29" t="s">
        <v>175</v>
      </c>
      <c r="K436" s="29" t="s">
        <v>1459</v>
      </c>
      <c r="L436" s="29" t="s">
        <v>78</v>
      </c>
      <c r="M436" s="29" t="s">
        <v>60</v>
      </c>
    </row>
    <row r="437" s="5" customFormat="1" ht="87" customHeight="1" spans="1:13">
      <c r="A437" s="28">
        <v>16</v>
      </c>
      <c r="B437" s="29" t="s">
        <v>1493</v>
      </c>
      <c r="C437" s="29" t="s">
        <v>34</v>
      </c>
      <c r="D437" s="29" t="s">
        <v>1440</v>
      </c>
      <c r="E437" s="30" t="s">
        <v>1494</v>
      </c>
      <c r="F437" s="28" t="s">
        <v>36</v>
      </c>
      <c r="G437" s="28">
        <v>3008</v>
      </c>
      <c r="H437" s="37">
        <v>2808</v>
      </c>
      <c r="I437" s="30" t="s">
        <v>1495</v>
      </c>
      <c r="J437" s="29" t="s">
        <v>127</v>
      </c>
      <c r="K437" s="29" t="s">
        <v>1496</v>
      </c>
      <c r="L437" s="29" t="s">
        <v>78</v>
      </c>
      <c r="M437" s="29" t="s">
        <v>60</v>
      </c>
    </row>
    <row r="438" s="5" customFormat="1" ht="88" customHeight="1" spans="1:13">
      <c r="A438" s="28">
        <v>17</v>
      </c>
      <c r="B438" s="29" t="s">
        <v>1497</v>
      </c>
      <c r="C438" s="29" t="s">
        <v>17</v>
      </c>
      <c r="D438" s="29" t="s">
        <v>1440</v>
      </c>
      <c r="E438" s="30" t="s">
        <v>1498</v>
      </c>
      <c r="F438" s="28" t="s">
        <v>36</v>
      </c>
      <c r="G438" s="31">
        <v>40000</v>
      </c>
      <c r="H438" s="31">
        <v>9000</v>
      </c>
      <c r="I438" s="30" t="s">
        <v>1499</v>
      </c>
      <c r="J438" s="29" t="s">
        <v>133</v>
      </c>
      <c r="K438" s="29" t="s">
        <v>1459</v>
      </c>
      <c r="L438" s="29" t="s">
        <v>49</v>
      </c>
      <c r="M438" s="29" t="s">
        <v>60</v>
      </c>
    </row>
    <row r="439" s="5" customFormat="1" ht="94.5" spans="1:13">
      <c r="A439" s="28">
        <v>18</v>
      </c>
      <c r="B439" s="29" t="s">
        <v>1500</v>
      </c>
      <c r="C439" s="29" t="s">
        <v>17</v>
      </c>
      <c r="D439" s="29" t="s">
        <v>1440</v>
      </c>
      <c r="E439" s="30" t="s">
        <v>1501</v>
      </c>
      <c r="F439" s="28" t="s">
        <v>104</v>
      </c>
      <c r="G439" s="31">
        <v>51800</v>
      </c>
      <c r="H439" s="31">
        <v>7000</v>
      </c>
      <c r="I439" s="30" t="s">
        <v>1502</v>
      </c>
      <c r="J439" s="29" t="s">
        <v>133</v>
      </c>
      <c r="K439" s="29" t="s">
        <v>1459</v>
      </c>
      <c r="L439" s="29" t="s">
        <v>49</v>
      </c>
      <c r="M439" s="29" t="s">
        <v>60</v>
      </c>
    </row>
    <row r="440" s="4" customFormat="1" ht="200" customHeight="1" spans="1:13">
      <c r="A440" s="28">
        <v>19</v>
      </c>
      <c r="B440" s="29" t="s">
        <v>1503</v>
      </c>
      <c r="C440" s="29" t="s">
        <v>17</v>
      </c>
      <c r="D440" s="29" t="s">
        <v>1440</v>
      </c>
      <c r="E440" s="30" t="s">
        <v>1504</v>
      </c>
      <c r="F440" s="28" t="s">
        <v>167</v>
      </c>
      <c r="G440" s="31">
        <v>300000</v>
      </c>
      <c r="H440" s="28">
        <v>122000</v>
      </c>
      <c r="I440" s="30" t="s">
        <v>1505</v>
      </c>
      <c r="J440" s="29" t="s">
        <v>70</v>
      </c>
      <c r="K440" s="29" t="s">
        <v>1459</v>
      </c>
      <c r="L440" s="29" t="s">
        <v>238</v>
      </c>
      <c r="M440" s="29" t="s">
        <v>25</v>
      </c>
    </row>
    <row r="441" s="5" customFormat="1" ht="108" customHeight="1" spans="1:13">
      <c r="A441" s="28">
        <v>20</v>
      </c>
      <c r="B441" s="29" t="s">
        <v>1506</v>
      </c>
      <c r="C441" s="29" t="s">
        <v>17</v>
      </c>
      <c r="D441" s="29" t="s">
        <v>1440</v>
      </c>
      <c r="E441" s="30" t="s">
        <v>1507</v>
      </c>
      <c r="F441" s="28" t="s">
        <v>29</v>
      </c>
      <c r="G441" s="31">
        <v>180000</v>
      </c>
      <c r="H441" s="28">
        <v>90000</v>
      </c>
      <c r="I441" s="30" t="s">
        <v>1508</v>
      </c>
      <c r="J441" s="29" t="s">
        <v>70</v>
      </c>
      <c r="K441" s="29" t="s">
        <v>1459</v>
      </c>
      <c r="L441" s="29" t="s">
        <v>238</v>
      </c>
      <c r="M441" s="29" t="s">
        <v>25</v>
      </c>
    </row>
    <row r="442" s="5" customFormat="1" ht="146" customHeight="1" spans="1:13">
      <c r="A442" s="28">
        <v>21</v>
      </c>
      <c r="B442" s="32" t="s">
        <v>1509</v>
      </c>
      <c r="C442" s="29" t="s">
        <v>17</v>
      </c>
      <c r="D442" s="29" t="s">
        <v>1440</v>
      </c>
      <c r="E442" s="30" t="s">
        <v>1510</v>
      </c>
      <c r="F442" s="28" t="s">
        <v>1511</v>
      </c>
      <c r="G442" s="31">
        <v>56000</v>
      </c>
      <c r="H442" s="31">
        <v>10000</v>
      </c>
      <c r="I442" s="30" t="s">
        <v>1512</v>
      </c>
      <c r="J442" s="29" t="s">
        <v>70</v>
      </c>
      <c r="K442" s="29" t="s">
        <v>1459</v>
      </c>
      <c r="L442" s="29" t="s">
        <v>238</v>
      </c>
      <c r="M442" s="29" t="s">
        <v>60</v>
      </c>
    </row>
    <row r="443" s="5" customFormat="1" ht="193" customHeight="1" spans="1:13">
      <c r="A443" s="28">
        <v>22</v>
      </c>
      <c r="B443" s="29" t="s">
        <v>1513</v>
      </c>
      <c r="C443" s="29" t="s">
        <v>34</v>
      </c>
      <c r="D443" s="29" t="s">
        <v>1440</v>
      </c>
      <c r="E443" s="30" t="s">
        <v>1514</v>
      </c>
      <c r="F443" s="28" t="s">
        <v>1326</v>
      </c>
      <c r="G443" s="55">
        <v>115656</v>
      </c>
      <c r="H443" s="55">
        <v>50000</v>
      </c>
      <c r="I443" s="30" t="s">
        <v>1515</v>
      </c>
      <c r="J443" s="29" t="s">
        <v>47</v>
      </c>
      <c r="K443" s="29" t="s">
        <v>1516</v>
      </c>
      <c r="L443" s="29" t="s">
        <v>238</v>
      </c>
      <c r="M443" s="29" t="s">
        <v>25</v>
      </c>
    </row>
    <row r="444" s="5" customFormat="1" ht="79" customHeight="1" spans="1:13">
      <c r="A444" s="28">
        <v>23</v>
      </c>
      <c r="B444" s="29" t="s">
        <v>1517</v>
      </c>
      <c r="C444" s="29" t="s">
        <v>17</v>
      </c>
      <c r="D444" s="29" t="s">
        <v>1440</v>
      </c>
      <c r="E444" s="30" t="s">
        <v>1518</v>
      </c>
      <c r="F444" s="28" t="s">
        <v>36</v>
      </c>
      <c r="G444" s="31">
        <v>45000</v>
      </c>
      <c r="H444" s="31">
        <v>27000</v>
      </c>
      <c r="I444" s="30" t="s">
        <v>1519</v>
      </c>
      <c r="J444" s="29" t="s">
        <v>47</v>
      </c>
      <c r="K444" s="29" t="s">
        <v>1459</v>
      </c>
      <c r="L444" s="29" t="s">
        <v>238</v>
      </c>
      <c r="M444" s="29" t="s">
        <v>60</v>
      </c>
    </row>
    <row r="445" s="5" customFormat="1" ht="75" customHeight="1" spans="1:13">
      <c r="A445" s="28">
        <v>24</v>
      </c>
      <c r="B445" s="29" t="s">
        <v>1520</v>
      </c>
      <c r="C445" s="29" t="s">
        <v>34</v>
      </c>
      <c r="D445" s="29" t="s">
        <v>1440</v>
      </c>
      <c r="E445" s="30" t="s">
        <v>1521</v>
      </c>
      <c r="F445" s="55">
        <v>2025</v>
      </c>
      <c r="G445" s="55">
        <v>6000</v>
      </c>
      <c r="H445" s="55">
        <v>6000</v>
      </c>
      <c r="I445" s="30" t="s">
        <v>1522</v>
      </c>
      <c r="J445" s="29" t="s">
        <v>259</v>
      </c>
      <c r="K445" s="29" t="s">
        <v>1459</v>
      </c>
      <c r="L445" s="29" t="s">
        <v>49</v>
      </c>
      <c r="M445" s="29" t="s">
        <v>60</v>
      </c>
    </row>
    <row r="446" s="5" customFormat="1" ht="76" customHeight="1" spans="1:13">
      <c r="A446" s="28">
        <v>25</v>
      </c>
      <c r="B446" s="29" t="s">
        <v>1523</v>
      </c>
      <c r="C446" s="29" t="s">
        <v>34</v>
      </c>
      <c r="D446" s="29" t="s">
        <v>1440</v>
      </c>
      <c r="E446" s="30" t="s">
        <v>1524</v>
      </c>
      <c r="F446" s="55">
        <v>2025</v>
      </c>
      <c r="G446" s="55">
        <v>5000</v>
      </c>
      <c r="H446" s="55">
        <v>5000</v>
      </c>
      <c r="I446" s="30" t="s">
        <v>1525</v>
      </c>
      <c r="J446" s="29" t="s">
        <v>70</v>
      </c>
      <c r="K446" s="29" t="s">
        <v>1459</v>
      </c>
      <c r="L446" s="29" t="s">
        <v>238</v>
      </c>
      <c r="M446" s="29" t="s">
        <v>60</v>
      </c>
    </row>
    <row r="447" s="5" customFormat="1" ht="60" customHeight="1" spans="1:13">
      <c r="A447" s="28">
        <v>26</v>
      </c>
      <c r="B447" s="29" t="s">
        <v>1526</v>
      </c>
      <c r="C447" s="29" t="s">
        <v>34</v>
      </c>
      <c r="D447" s="29" t="s">
        <v>1440</v>
      </c>
      <c r="E447" s="30" t="s">
        <v>1527</v>
      </c>
      <c r="F447" s="55">
        <v>2025</v>
      </c>
      <c r="G447" s="55">
        <v>10000</v>
      </c>
      <c r="H447" s="55">
        <v>9900</v>
      </c>
      <c r="I447" s="30" t="s">
        <v>1525</v>
      </c>
      <c r="J447" s="29" t="s">
        <v>70</v>
      </c>
      <c r="K447" s="29" t="s">
        <v>1459</v>
      </c>
      <c r="L447" s="29" t="s">
        <v>238</v>
      </c>
      <c r="M447" s="29" t="s">
        <v>60</v>
      </c>
    </row>
    <row r="448" s="5" customFormat="1" ht="40.5" spans="1:13">
      <c r="A448" s="28">
        <v>27</v>
      </c>
      <c r="B448" s="29" t="s">
        <v>1528</v>
      </c>
      <c r="C448" s="29" t="s">
        <v>34</v>
      </c>
      <c r="D448" s="29" t="s">
        <v>1440</v>
      </c>
      <c r="E448" s="30" t="s">
        <v>1529</v>
      </c>
      <c r="F448" s="55">
        <v>2025</v>
      </c>
      <c r="G448" s="55">
        <v>3000</v>
      </c>
      <c r="H448" s="55">
        <v>3000</v>
      </c>
      <c r="I448" s="30" t="s">
        <v>1522</v>
      </c>
      <c r="J448" s="29" t="s">
        <v>70</v>
      </c>
      <c r="K448" s="29" t="s">
        <v>1459</v>
      </c>
      <c r="L448" s="29" t="s">
        <v>238</v>
      </c>
      <c r="M448" s="29" t="s">
        <v>60</v>
      </c>
    </row>
    <row r="449" s="5" customFormat="1" ht="57" customHeight="1" spans="1:13">
      <c r="A449" s="28">
        <v>28</v>
      </c>
      <c r="B449" s="29" t="s">
        <v>1530</v>
      </c>
      <c r="C449" s="29" t="s">
        <v>34</v>
      </c>
      <c r="D449" s="29" t="s">
        <v>1440</v>
      </c>
      <c r="E449" s="30" t="s">
        <v>1531</v>
      </c>
      <c r="F449" s="55">
        <v>2025</v>
      </c>
      <c r="G449" s="55">
        <v>2000</v>
      </c>
      <c r="H449" s="55">
        <v>2000</v>
      </c>
      <c r="I449" s="30" t="s">
        <v>1522</v>
      </c>
      <c r="J449" s="29" t="s">
        <v>70</v>
      </c>
      <c r="K449" s="29" t="s">
        <v>1459</v>
      </c>
      <c r="L449" s="29" t="s">
        <v>238</v>
      </c>
      <c r="M449" s="29" t="s">
        <v>60</v>
      </c>
    </row>
    <row r="450" s="5" customFormat="1" ht="78" customHeight="1" spans="1:13">
      <c r="A450" s="28">
        <v>29</v>
      </c>
      <c r="B450" s="29" t="s">
        <v>1532</v>
      </c>
      <c r="C450" s="29" t="s">
        <v>34</v>
      </c>
      <c r="D450" s="29" t="s">
        <v>1440</v>
      </c>
      <c r="E450" s="30" t="s">
        <v>1533</v>
      </c>
      <c r="F450" s="55">
        <v>2025</v>
      </c>
      <c r="G450" s="55">
        <v>3000</v>
      </c>
      <c r="H450" s="55">
        <v>3000</v>
      </c>
      <c r="I450" s="30" t="s">
        <v>1522</v>
      </c>
      <c r="J450" s="29" t="s">
        <v>70</v>
      </c>
      <c r="K450" s="29" t="s">
        <v>1459</v>
      </c>
      <c r="L450" s="29" t="s">
        <v>238</v>
      </c>
      <c r="M450" s="29" t="s">
        <v>60</v>
      </c>
    </row>
    <row r="451" s="5" customFormat="1" ht="75" customHeight="1" spans="1:13">
      <c r="A451" s="28">
        <v>30</v>
      </c>
      <c r="B451" s="29" t="s">
        <v>1534</v>
      </c>
      <c r="C451" s="29" t="s">
        <v>34</v>
      </c>
      <c r="D451" s="29" t="s">
        <v>1440</v>
      </c>
      <c r="E451" s="30" t="s">
        <v>1535</v>
      </c>
      <c r="F451" s="55">
        <v>2025</v>
      </c>
      <c r="G451" s="55">
        <v>6000</v>
      </c>
      <c r="H451" s="55">
        <v>6000</v>
      </c>
      <c r="I451" s="30" t="s">
        <v>1536</v>
      </c>
      <c r="J451" s="29" t="s">
        <v>70</v>
      </c>
      <c r="K451" s="29" t="s">
        <v>1459</v>
      </c>
      <c r="L451" s="29" t="s">
        <v>238</v>
      </c>
      <c r="M451" s="29" t="s">
        <v>60</v>
      </c>
    </row>
    <row r="452" s="5" customFormat="1" ht="120" customHeight="1" spans="1:13">
      <c r="A452" s="28">
        <v>31</v>
      </c>
      <c r="B452" s="69" t="s">
        <v>1537</v>
      </c>
      <c r="C452" s="29" t="s">
        <v>34</v>
      </c>
      <c r="D452" s="29" t="s">
        <v>1440</v>
      </c>
      <c r="E452" s="59" t="s">
        <v>1538</v>
      </c>
      <c r="F452" s="29" t="s">
        <v>68</v>
      </c>
      <c r="G452" s="40">
        <v>15000</v>
      </c>
      <c r="H452" s="55">
        <v>12000</v>
      </c>
      <c r="I452" s="34" t="s">
        <v>1539</v>
      </c>
      <c r="J452" s="69" t="s">
        <v>259</v>
      </c>
      <c r="K452" s="29" t="s">
        <v>1443</v>
      </c>
      <c r="L452" s="69" t="s">
        <v>49</v>
      </c>
      <c r="M452" s="32" t="s">
        <v>60</v>
      </c>
    </row>
    <row r="453" s="5" customFormat="1" ht="181" customHeight="1" spans="1:13">
      <c r="A453" s="28">
        <v>32</v>
      </c>
      <c r="B453" s="29" t="s">
        <v>1540</v>
      </c>
      <c r="C453" s="29" t="s">
        <v>34</v>
      </c>
      <c r="D453" s="29" t="s">
        <v>1440</v>
      </c>
      <c r="E453" s="30" t="s">
        <v>1541</v>
      </c>
      <c r="F453" s="28" t="s">
        <v>312</v>
      </c>
      <c r="G453" s="55">
        <v>100000</v>
      </c>
      <c r="H453" s="56">
        <v>20000</v>
      </c>
      <c r="I453" s="30" t="s">
        <v>1542</v>
      </c>
      <c r="J453" s="29" t="s">
        <v>47</v>
      </c>
      <c r="K453" s="29" t="s">
        <v>1459</v>
      </c>
      <c r="L453" s="29" t="s">
        <v>238</v>
      </c>
      <c r="M453" s="29" t="s">
        <v>60</v>
      </c>
    </row>
    <row r="454" s="1" customFormat="1" ht="15" spans="1:13">
      <c r="A454" s="29"/>
      <c r="B454" s="41" t="s">
        <v>1543</v>
      </c>
      <c r="C454" s="29"/>
      <c r="D454" s="25">
        <f>COUNTA(D455:D492)</f>
        <v>38</v>
      </c>
      <c r="E454" s="30"/>
      <c r="F454" s="28"/>
      <c r="G454" s="27">
        <f>SUM(G455:G492)</f>
        <v>7878404.98</v>
      </c>
      <c r="H454" s="27">
        <f>SUM(H455:H492)</f>
        <v>952228</v>
      </c>
      <c r="I454" s="30"/>
      <c r="J454" s="29"/>
      <c r="K454" s="29"/>
      <c r="L454" s="29"/>
      <c r="M454" s="29"/>
    </row>
    <row r="455" s="5" customFormat="1" ht="80" customHeight="1" spans="1:13">
      <c r="A455" s="28">
        <v>1</v>
      </c>
      <c r="B455" s="29" t="s">
        <v>1544</v>
      </c>
      <c r="C455" s="29" t="s">
        <v>34</v>
      </c>
      <c r="D455" s="29" t="s">
        <v>1545</v>
      </c>
      <c r="E455" s="30" t="s">
        <v>1546</v>
      </c>
      <c r="F455" s="28" t="s">
        <v>104</v>
      </c>
      <c r="G455" s="31">
        <v>109479</v>
      </c>
      <c r="H455" s="37">
        <v>40000</v>
      </c>
      <c r="I455" s="30" t="s">
        <v>1547</v>
      </c>
      <c r="J455" s="29" t="s">
        <v>22</v>
      </c>
      <c r="K455" s="29" t="s">
        <v>1548</v>
      </c>
      <c r="L455" s="29" t="s">
        <v>24</v>
      </c>
      <c r="M455" s="29" t="s">
        <v>494</v>
      </c>
    </row>
    <row r="456" s="5" customFormat="1" ht="187" customHeight="1" spans="1:13">
      <c r="A456" s="28">
        <v>2</v>
      </c>
      <c r="B456" s="29" t="s">
        <v>1549</v>
      </c>
      <c r="C456" s="29" t="s">
        <v>17</v>
      </c>
      <c r="D456" s="29" t="s">
        <v>1545</v>
      </c>
      <c r="E456" s="34" t="s">
        <v>1550</v>
      </c>
      <c r="F456" s="28" t="s">
        <v>1371</v>
      </c>
      <c r="G456" s="31">
        <v>215667</v>
      </c>
      <c r="H456" s="37">
        <v>28033</v>
      </c>
      <c r="I456" s="30" t="s">
        <v>1551</v>
      </c>
      <c r="J456" s="29" t="s">
        <v>22</v>
      </c>
      <c r="K456" s="29" t="s">
        <v>1552</v>
      </c>
      <c r="L456" s="29" t="s">
        <v>24</v>
      </c>
      <c r="M456" s="29" t="s">
        <v>41</v>
      </c>
    </row>
    <row r="457" s="4" customFormat="1" ht="193" customHeight="1" spans="1:13">
      <c r="A457" s="28">
        <v>3</v>
      </c>
      <c r="B457" s="29" t="s">
        <v>1553</v>
      </c>
      <c r="C457" s="29" t="s">
        <v>17</v>
      </c>
      <c r="D457" s="29" t="s">
        <v>1545</v>
      </c>
      <c r="E457" s="30" t="s">
        <v>1554</v>
      </c>
      <c r="F457" s="28" t="s">
        <v>368</v>
      </c>
      <c r="G457" s="31">
        <v>305529</v>
      </c>
      <c r="H457" s="37">
        <v>33000</v>
      </c>
      <c r="I457" s="30" t="s">
        <v>1555</v>
      </c>
      <c r="J457" s="29" t="s">
        <v>498</v>
      </c>
      <c r="K457" s="29" t="s">
        <v>1556</v>
      </c>
      <c r="L457" s="29" t="s">
        <v>78</v>
      </c>
      <c r="M457" s="29" t="s">
        <v>41</v>
      </c>
    </row>
    <row r="458" s="5" customFormat="1" ht="225" customHeight="1" spans="1:13">
      <c r="A458" s="28">
        <v>4</v>
      </c>
      <c r="B458" s="29" t="s">
        <v>1557</v>
      </c>
      <c r="C458" s="29" t="s">
        <v>17</v>
      </c>
      <c r="D458" s="29" t="s">
        <v>1545</v>
      </c>
      <c r="E458" s="30" t="s">
        <v>1558</v>
      </c>
      <c r="F458" s="28" t="s">
        <v>283</v>
      </c>
      <c r="G458" s="31">
        <v>440000</v>
      </c>
      <c r="H458" s="28">
        <v>60000</v>
      </c>
      <c r="I458" s="30" t="s">
        <v>1559</v>
      </c>
      <c r="J458" s="29" t="s">
        <v>175</v>
      </c>
      <c r="K458" s="29" t="s">
        <v>1548</v>
      </c>
      <c r="L458" s="29" t="s">
        <v>78</v>
      </c>
      <c r="M458" s="29" t="s">
        <v>41</v>
      </c>
    </row>
    <row r="459" s="5" customFormat="1" ht="123" customHeight="1" spans="1:13">
      <c r="A459" s="28">
        <v>5</v>
      </c>
      <c r="B459" s="29" t="s">
        <v>1560</v>
      </c>
      <c r="C459" s="29" t="s">
        <v>17</v>
      </c>
      <c r="D459" s="29" t="s">
        <v>1545</v>
      </c>
      <c r="E459" s="30" t="s">
        <v>1561</v>
      </c>
      <c r="F459" s="28" t="s">
        <v>167</v>
      </c>
      <c r="G459" s="28">
        <v>40653</v>
      </c>
      <c r="H459" s="28">
        <v>10653</v>
      </c>
      <c r="I459" s="30" t="s">
        <v>1562</v>
      </c>
      <c r="J459" s="29" t="s">
        <v>127</v>
      </c>
      <c r="K459" s="29" t="s">
        <v>1563</v>
      </c>
      <c r="L459" s="29" t="s">
        <v>78</v>
      </c>
      <c r="M459" s="29" t="s">
        <v>41</v>
      </c>
    </row>
    <row r="460" s="5" customFormat="1" ht="254" customHeight="1" spans="1:13">
      <c r="A460" s="28">
        <v>6</v>
      </c>
      <c r="B460" s="29" t="s">
        <v>1564</v>
      </c>
      <c r="C460" s="29" t="s">
        <v>17</v>
      </c>
      <c r="D460" s="29" t="s">
        <v>1545</v>
      </c>
      <c r="E460" s="30" t="s">
        <v>1565</v>
      </c>
      <c r="F460" s="28" t="s">
        <v>963</v>
      </c>
      <c r="G460" s="31">
        <v>84542</v>
      </c>
      <c r="H460" s="37">
        <v>9000</v>
      </c>
      <c r="I460" s="30" t="s">
        <v>1566</v>
      </c>
      <c r="J460" s="29" t="s">
        <v>175</v>
      </c>
      <c r="K460" s="29" t="s">
        <v>1548</v>
      </c>
      <c r="L460" s="29" t="s">
        <v>78</v>
      </c>
      <c r="M460" s="52" t="s">
        <v>60</v>
      </c>
    </row>
    <row r="461" s="4" customFormat="1" ht="67" customHeight="1" spans="1:13">
      <c r="A461" s="28">
        <v>7</v>
      </c>
      <c r="B461" s="29" t="s">
        <v>1567</v>
      </c>
      <c r="C461" s="29" t="s">
        <v>17</v>
      </c>
      <c r="D461" s="29" t="s">
        <v>1545</v>
      </c>
      <c r="E461" s="30" t="s">
        <v>1568</v>
      </c>
      <c r="F461" s="28" t="s">
        <v>1569</v>
      </c>
      <c r="G461" s="31">
        <v>100000</v>
      </c>
      <c r="H461" s="37">
        <v>1000</v>
      </c>
      <c r="I461" s="30" t="s">
        <v>1570</v>
      </c>
      <c r="J461" s="29" t="s">
        <v>175</v>
      </c>
      <c r="K461" s="29" t="s">
        <v>1548</v>
      </c>
      <c r="L461" s="29" t="s">
        <v>78</v>
      </c>
      <c r="M461" s="52" t="s">
        <v>60</v>
      </c>
    </row>
    <row r="462" s="5" customFormat="1" ht="108" spans="1:13">
      <c r="A462" s="28">
        <v>8</v>
      </c>
      <c r="B462" s="29" t="s">
        <v>1571</v>
      </c>
      <c r="C462" s="29" t="s">
        <v>17</v>
      </c>
      <c r="D462" s="29" t="s">
        <v>1545</v>
      </c>
      <c r="E462" s="30" t="s">
        <v>1572</v>
      </c>
      <c r="F462" s="28" t="s">
        <v>1573</v>
      </c>
      <c r="G462" s="31">
        <v>341325</v>
      </c>
      <c r="H462" s="37">
        <v>20000</v>
      </c>
      <c r="I462" s="30" t="s">
        <v>1574</v>
      </c>
      <c r="J462" s="29" t="s">
        <v>175</v>
      </c>
      <c r="K462" s="29" t="s">
        <v>1575</v>
      </c>
      <c r="L462" s="29" t="s">
        <v>78</v>
      </c>
      <c r="M462" s="29" t="s">
        <v>41</v>
      </c>
    </row>
    <row r="463" s="5" customFormat="1" ht="132" customHeight="1" spans="1:13">
      <c r="A463" s="28">
        <v>9</v>
      </c>
      <c r="B463" s="29" t="s">
        <v>1576</v>
      </c>
      <c r="C463" s="29" t="s">
        <v>17</v>
      </c>
      <c r="D463" s="29" t="s">
        <v>1545</v>
      </c>
      <c r="E463" s="30" t="s">
        <v>1577</v>
      </c>
      <c r="F463" s="28" t="s">
        <v>368</v>
      </c>
      <c r="G463" s="31">
        <v>104000</v>
      </c>
      <c r="H463" s="37">
        <v>4000</v>
      </c>
      <c r="I463" s="30" t="s">
        <v>1578</v>
      </c>
      <c r="J463" s="29" t="s">
        <v>133</v>
      </c>
      <c r="K463" s="29" t="s">
        <v>1575</v>
      </c>
      <c r="L463" s="29" t="s">
        <v>49</v>
      </c>
      <c r="M463" s="52" t="s">
        <v>60</v>
      </c>
    </row>
    <row r="464" s="5" customFormat="1" ht="346" customHeight="1" spans="1:13">
      <c r="A464" s="28">
        <v>10</v>
      </c>
      <c r="B464" s="29" t="s">
        <v>1579</v>
      </c>
      <c r="C464" s="29" t="s">
        <v>17</v>
      </c>
      <c r="D464" s="29" t="s">
        <v>1545</v>
      </c>
      <c r="E464" s="30" t="s">
        <v>1580</v>
      </c>
      <c r="F464" s="28" t="s">
        <v>29</v>
      </c>
      <c r="G464" s="36">
        <v>368114.98</v>
      </c>
      <c r="H464" s="37">
        <v>140000</v>
      </c>
      <c r="I464" s="30" t="s">
        <v>1581</v>
      </c>
      <c r="J464" s="29" t="s">
        <v>47</v>
      </c>
      <c r="K464" s="70" t="s">
        <v>1575</v>
      </c>
      <c r="L464" s="29" t="s">
        <v>238</v>
      </c>
      <c r="M464" s="29" t="s">
        <v>25</v>
      </c>
    </row>
    <row r="465" s="5" customFormat="1" ht="234" customHeight="1" spans="1:13">
      <c r="A465" s="28">
        <v>11</v>
      </c>
      <c r="B465" s="29" t="s">
        <v>1582</v>
      </c>
      <c r="C465" s="29" t="s">
        <v>17</v>
      </c>
      <c r="D465" s="29" t="s">
        <v>1545</v>
      </c>
      <c r="E465" s="30" t="s">
        <v>1583</v>
      </c>
      <c r="F465" s="28" t="s">
        <v>377</v>
      </c>
      <c r="G465" s="31">
        <v>260510</v>
      </c>
      <c r="H465" s="37">
        <v>1200</v>
      </c>
      <c r="I465" s="30" t="s">
        <v>1584</v>
      </c>
      <c r="J465" s="29" t="s">
        <v>127</v>
      </c>
      <c r="K465" s="29" t="s">
        <v>1575</v>
      </c>
      <c r="L465" s="29" t="s">
        <v>78</v>
      </c>
      <c r="M465" s="52" t="s">
        <v>60</v>
      </c>
    </row>
    <row r="466" s="5" customFormat="1" ht="145" customHeight="1" spans="1:13">
      <c r="A466" s="28">
        <v>12</v>
      </c>
      <c r="B466" s="29" t="s">
        <v>1585</v>
      </c>
      <c r="C466" s="29" t="s">
        <v>34</v>
      </c>
      <c r="D466" s="29" t="s">
        <v>1545</v>
      </c>
      <c r="E466" s="30" t="s">
        <v>1586</v>
      </c>
      <c r="F466" s="28" t="s">
        <v>68</v>
      </c>
      <c r="G466" s="31">
        <v>5773</v>
      </c>
      <c r="H466" s="37">
        <v>5753</v>
      </c>
      <c r="I466" s="30" t="s">
        <v>1587</v>
      </c>
      <c r="J466" s="29" t="s">
        <v>175</v>
      </c>
      <c r="K466" s="29" t="s">
        <v>1575</v>
      </c>
      <c r="L466" s="29" t="s">
        <v>78</v>
      </c>
      <c r="M466" s="52" t="s">
        <v>60</v>
      </c>
    </row>
    <row r="467" s="5" customFormat="1" ht="138" customHeight="1" spans="1:13">
      <c r="A467" s="28">
        <v>13</v>
      </c>
      <c r="B467" s="29" t="s">
        <v>1588</v>
      </c>
      <c r="C467" s="29" t="s">
        <v>17</v>
      </c>
      <c r="D467" s="29" t="s">
        <v>1545</v>
      </c>
      <c r="E467" s="30" t="s">
        <v>1589</v>
      </c>
      <c r="F467" s="28" t="s">
        <v>104</v>
      </c>
      <c r="G467" s="31">
        <v>200000</v>
      </c>
      <c r="H467" s="37">
        <v>80000</v>
      </c>
      <c r="I467" s="30" t="s">
        <v>1590</v>
      </c>
      <c r="J467" s="29" t="s">
        <v>70</v>
      </c>
      <c r="K467" s="29" t="s">
        <v>1591</v>
      </c>
      <c r="L467" s="29" t="s">
        <v>238</v>
      </c>
      <c r="M467" s="29" t="s">
        <v>25</v>
      </c>
    </row>
    <row r="468" s="5" customFormat="1" ht="109" customHeight="1" spans="1:13">
      <c r="A468" s="28">
        <v>14</v>
      </c>
      <c r="B468" s="29" t="s">
        <v>1592</v>
      </c>
      <c r="C468" s="29" t="s">
        <v>17</v>
      </c>
      <c r="D468" s="29" t="s">
        <v>1545</v>
      </c>
      <c r="E468" s="30" t="s">
        <v>1593</v>
      </c>
      <c r="F468" s="28" t="s">
        <v>104</v>
      </c>
      <c r="G468" s="31">
        <v>150000</v>
      </c>
      <c r="H468" s="37">
        <v>65000</v>
      </c>
      <c r="I468" s="30" t="s">
        <v>1594</v>
      </c>
      <c r="J468" s="29" t="s">
        <v>70</v>
      </c>
      <c r="K468" s="29" t="s">
        <v>1591</v>
      </c>
      <c r="L468" s="29" t="s">
        <v>238</v>
      </c>
      <c r="M468" s="29" t="s">
        <v>25</v>
      </c>
    </row>
    <row r="469" s="5" customFormat="1" ht="135" customHeight="1" spans="1:13">
      <c r="A469" s="28">
        <v>15</v>
      </c>
      <c r="B469" s="29" t="s">
        <v>1595</v>
      </c>
      <c r="C469" s="29" t="s">
        <v>17</v>
      </c>
      <c r="D469" s="29" t="s">
        <v>1545</v>
      </c>
      <c r="E469" s="30" t="s">
        <v>1596</v>
      </c>
      <c r="F469" s="28" t="s">
        <v>377</v>
      </c>
      <c r="G469" s="31">
        <v>3332850</v>
      </c>
      <c r="H469" s="55">
        <v>52850</v>
      </c>
      <c r="I469" s="30" t="s">
        <v>1597</v>
      </c>
      <c r="J469" s="29" t="s">
        <v>70</v>
      </c>
      <c r="K469" s="29" t="s">
        <v>1591</v>
      </c>
      <c r="L469" s="29" t="s">
        <v>238</v>
      </c>
      <c r="M469" s="52" t="s">
        <v>60</v>
      </c>
    </row>
    <row r="470" s="5" customFormat="1" ht="40.5" spans="1:13">
      <c r="A470" s="28">
        <v>16</v>
      </c>
      <c r="B470" s="29" t="s">
        <v>1598</v>
      </c>
      <c r="C470" s="29" t="s">
        <v>17</v>
      </c>
      <c r="D470" s="29" t="s">
        <v>1545</v>
      </c>
      <c r="E470" s="30" t="s">
        <v>1599</v>
      </c>
      <c r="F470" s="28" t="s">
        <v>52</v>
      </c>
      <c r="G470" s="28">
        <v>77870</v>
      </c>
      <c r="H470" s="28">
        <v>14870</v>
      </c>
      <c r="I470" s="30" t="s">
        <v>1600</v>
      </c>
      <c r="J470" s="29" t="s">
        <v>70</v>
      </c>
      <c r="K470" s="29" t="s">
        <v>1548</v>
      </c>
      <c r="L470" s="29" t="s">
        <v>238</v>
      </c>
      <c r="M470" s="29" t="s">
        <v>25</v>
      </c>
    </row>
    <row r="471" s="5" customFormat="1" ht="408" customHeight="1" spans="1:13">
      <c r="A471" s="28">
        <v>17</v>
      </c>
      <c r="B471" s="29" t="s">
        <v>1601</v>
      </c>
      <c r="C471" s="29" t="s">
        <v>17</v>
      </c>
      <c r="D471" s="29" t="s">
        <v>1545</v>
      </c>
      <c r="E471" s="30" t="s">
        <v>1602</v>
      </c>
      <c r="F471" s="28" t="s">
        <v>167</v>
      </c>
      <c r="G471" s="31">
        <v>203867</v>
      </c>
      <c r="H471" s="37">
        <v>53367</v>
      </c>
      <c r="I471" s="30" t="s">
        <v>1603</v>
      </c>
      <c r="J471" s="29" t="s">
        <v>70</v>
      </c>
      <c r="K471" s="29" t="s">
        <v>1591</v>
      </c>
      <c r="L471" s="29" t="s">
        <v>238</v>
      </c>
      <c r="M471" s="29" t="s">
        <v>25</v>
      </c>
    </row>
    <row r="472" s="5" customFormat="1" ht="82" customHeight="1" spans="1:13">
      <c r="A472" s="28">
        <v>18</v>
      </c>
      <c r="B472" s="29" t="s">
        <v>1604</v>
      </c>
      <c r="C472" s="29" t="s">
        <v>17</v>
      </c>
      <c r="D472" s="29" t="s">
        <v>1545</v>
      </c>
      <c r="E472" s="30" t="s">
        <v>1605</v>
      </c>
      <c r="F472" s="28" t="s">
        <v>1606</v>
      </c>
      <c r="G472" s="31">
        <v>200000</v>
      </c>
      <c r="H472" s="37">
        <v>28000</v>
      </c>
      <c r="I472" s="30" t="s">
        <v>1607</v>
      </c>
      <c r="J472" s="29" t="s">
        <v>973</v>
      </c>
      <c r="K472" s="29" t="s">
        <v>1548</v>
      </c>
      <c r="L472" s="29" t="s">
        <v>238</v>
      </c>
      <c r="M472" s="29" t="s">
        <v>25</v>
      </c>
    </row>
    <row r="473" s="5" customFormat="1" ht="106" customHeight="1" spans="1:13">
      <c r="A473" s="28">
        <v>19</v>
      </c>
      <c r="B473" s="29" t="s">
        <v>1608</v>
      </c>
      <c r="C473" s="29" t="s">
        <v>17</v>
      </c>
      <c r="D473" s="29" t="s">
        <v>1545</v>
      </c>
      <c r="E473" s="30" t="s">
        <v>1609</v>
      </c>
      <c r="F473" s="28" t="s">
        <v>52</v>
      </c>
      <c r="G473" s="31">
        <v>40000</v>
      </c>
      <c r="H473" s="37">
        <v>8000</v>
      </c>
      <c r="I473" s="30" t="s">
        <v>1610</v>
      </c>
      <c r="J473" s="29" t="s">
        <v>328</v>
      </c>
      <c r="K473" s="29" t="s">
        <v>1548</v>
      </c>
      <c r="L473" s="29" t="s">
        <v>238</v>
      </c>
      <c r="M473" s="29" t="s">
        <v>41</v>
      </c>
    </row>
    <row r="474" s="5" customFormat="1" ht="109" customHeight="1" spans="1:13">
      <c r="A474" s="28">
        <v>20</v>
      </c>
      <c r="B474" s="29" t="s">
        <v>1611</v>
      </c>
      <c r="C474" s="29" t="s">
        <v>17</v>
      </c>
      <c r="D474" s="29" t="s">
        <v>1545</v>
      </c>
      <c r="E474" s="30" t="s">
        <v>1612</v>
      </c>
      <c r="F474" s="28" t="s">
        <v>167</v>
      </c>
      <c r="G474" s="31">
        <v>169420</v>
      </c>
      <c r="H474" s="28">
        <v>35000</v>
      </c>
      <c r="I474" s="30" t="s">
        <v>1613</v>
      </c>
      <c r="J474" s="29" t="s">
        <v>70</v>
      </c>
      <c r="K474" s="29" t="s">
        <v>1548</v>
      </c>
      <c r="L474" s="29" t="s">
        <v>238</v>
      </c>
      <c r="M474" s="29" t="s">
        <v>25</v>
      </c>
    </row>
    <row r="475" s="5" customFormat="1" ht="112" customHeight="1" spans="1:13">
      <c r="A475" s="28">
        <v>21</v>
      </c>
      <c r="B475" s="29" t="s">
        <v>1614</v>
      </c>
      <c r="C475" s="29" t="s">
        <v>17</v>
      </c>
      <c r="D475" s="29" t="s">
        <v>1545</v>
      </c>
      <c r="E475" s="30" t="s">
        <v>1615</v>
      </c>
      <c r="F475" s="28" t="s">
        <v>1616</v>
      </c>
      <c r="G475" s="31">
        <v>240000</v>
      </c>
      <c r="H475" s="37">
        <v>40000</v>
      </c>
      <c r="I475" s="30" t="s">
        <v>1617</v>
      </c>
      <c r="J475" s="29" t="s">
        <v>70</v>
      </c>
      <c r="K475" s="29" t="s">
        <v>1548</v>
      </c>
      <c r="L475" s="29" t="s">
        <v>238</v>
      </c>
      <c r="M475" s="29" t="s">
        <v>25</v>
      </c>
    </row>
    <row r="476" s="5" customFormat="1" ht="82" customHeight="1" spans="1:13">
      <c r="A476" s="28">
        <v>22</v>
      </c>
      <c r="B476" s="29" t="s">
        <v>1618</v>
      </c>
      <c r="C476" s="29" t="s">
        <v>17</v>
      </c>
      <c r="D476" s="29" t="s">
        <v>1545</v>
      </c>
      <c r="E476" s="30" t="s">
        <v>1619</v>
      </c>
      <c r="F476" s="28" t="s">
        <v>413</v>
      </c>
      <c r="G476" s="31">
        <v>90000</v>
      </c>
      <c r="H476" s="37">
        <v>10000</v>
      </c>
      <c r="I476" s="30" t="s">
        <v>1620</v>
      </c>
      <c r="J476" s="29" t="s">
        <v>70</v>
      </c>
      <c r="K476" s="29" t="s">
        <v>1591</v>
      </c>
      <c r="L476" s="29" t="s">
        <v>238</v>
      </c>
      <c r="M476" s="29" t="s">
        <v>60</v>
      </c>
    </row>
    <row r="477" s="5" customFormat="1" ht="78" customHeight="1" spans="1:13">
      <c r="A477" s="28">
        <v>23</v>
      </c>
      <c r="B477" s="29" t="s">
        <v>1621</v>
      </c>
      <c r="C477" s="29" t="s">
        <v>17</v>
      </c>
      <c r="D477" s="29" t="s">
        <v>1545</v>
      </c>
      <c r="E477" s="30" t="s">
        <v>1622</v>
      </c>
      <c r="F477" s="28" t="s">
        <v>98</v>
      </c>
      <c r="G477" s="31">
        <v>13000</v>
      </c>
      <c r="H477" s="37">
        <v>3000</v>
      </c>
      <c r="I477" s="30" t="s">
        <v>1623</v>
      </c>
      <c r="J477" s="29" t="s">
        <v>328</v>
      </c>
      <c r="K477" s="29" t="s">
        <v>1548</v>
      </c>
      <c r="L477" s="29" t="s">
        <v>238</v>
      </c>
      <c r="M477" s="29" t="s">
        <v>60</v>
      </c>
    </row>
    <row r="478" s="5" customFormat="1" ht="102" customHeight="1" spans="1:13">
      <c r="A478" s="28">
        <v>24</v>
      </c>
      <c r="B478" s="29" t="s">
        <v>1624</v>
      </c>
      <c r="C478" s="29" t="s">
        <v>34</v>
      </c>
      <c r="D478" s="29" t="s">
        <v>1545</v>
      </c>
      <c r="E478" s="34" t="s">
        <v>1625</v>
      </c>
      <c r="F478" s="28" t="s">
        <v>312</v>
      </c>
      <c r="G478" s="31">
        <v>580000</v>
      </c>
      <c r="H478" s="28">
        <v>60000</v>
      </c>
      <c r="I478" s="30" t="s">
        <v>1626</v>
      </c>
      <c r="J478" s="29" t="s">
        <v>70</v>
      </c>
      <c r="K478" s="29" t="s">
        <v>1591</v>
      </c>
      <c r="L478" s="29" t="s">
        <v>238</v>
      </c>
      <c r="M478" s="29" t="s">
        <v>25</v>
      </c>
    </row>
    <row r="479" s="5" customFormat="1" ht="209" customHeight="1" spans="1:13">
      <c r="A479" s="28">
        <v>25</v>
      </c>
      <c r="B479" s="29" t="s">
        <v>1627</v>
      </c>
      <c r="C479" s="29" t="s">
        <v>34</v>
      </c>
      <c r="D479" s="29" t="s">
        <v>1545</v>
      </c>
      <c r="E479" s="30" t="s">
        <v>1628</v>
      </c>
      <c r="F479" s="28" t="s">
        <v>98</v>
      </c>
      <c r="G479" s="31">
        <v>15053</v>
      </c>
      <c r="H479" s="31">
        <v>15053</v>
      </c>
      <c r="I479" s="30" t="s">
        <v>1629</v>
      </c>
      <c r="J479" s="29" t="s">
        <v>175</v>
      </c>
      <c r="K479" s="29" t="s">
        <v>1548</v>
      </c>
      <c r="L479" s="29" t="s">
        <v>78</v>
      </c>
      <c r="M479" s="29" t="s">
        <v>60</v>
      </c>
    </row>
    <row r="480" s="5" customFormat="1" ht="112" customHeight="1" spans="1:13">
      <c r="A480" s="28">
        <v>26</v>
      </c>
      <c r="B480" s="29" t="s">
        <v>1630</v>
      </c>
      <c r="C480" s="29" t="s">
        <v>34</v>
      </c>
      <c r="D480" s="29" t="s">
        <v>1545</v>
      </c>
      <c r="E480" s="30" t="s">
        <v>1631</v>
      </c>
      <c r="F480" s="28">
        <v>2025</v>
      </c>
      <c r="G480" s="31">
        <v>10000</v>
      </c>
      <c r="H480" s="31">
        <v>10000</v>
      </c>
      <c r="I480" s="30" t="s">
        <v>1632</v>
      </c>
      <c r="J480" s="29" t="s">
        <v>259</v>
      </c>
      <c r="K480" s="29" t="s">
        <v>1591</v>
      </c>
      <c r="L480" s="29" t="s">
        <v>238</v>
      </c>
      <c r="M480" s="29" t="s">
        <v>60</v>
      </c>
    </row>
    <row r="481" s="5" customFormat="1" ht="85" customHeight="1" spans="1:13">
      <c r="A481" s="28">
        <v>27</v>
      </c>
      <c r="B481" s="29" t="s">
        <v>1633</v>
      </c>
      <c r="C481" s="29" t="s">
        <v>34</v>
      </c>
      <c r="D481" s="29" t="s">
        <v>1545</v>
      </c>
      <c r="E481" s="30" t="s">
        <v>1634</v>
      </c>
      <c r="F481" s="28">
        <v>2025</v>
      </c>
      <c r="G481" s="31">
        <v>9000</v>
      </c>
      <c r="H481" s="31">
        <v>9000</v>
      </c>
      <c r="I481" s="30" t="s">
        <v>1632</v>
      </c>
      <c r="J481" s="29" t="s">
        <v>83</v>
      </c>
      <c r="K481" s="29" t="s">
        <v>1635</v>
      </c>
      <c r="L481" s="29" t="s">
        <v>49</v>
      </c>
      <c r="M481" s="29" t="s">
        <v>60</v>
      </c>
    </row>
    <row r="482" s="5" customFormat="1" ht="77" customHeight="1" spans="1:13">
      <c r="A482" s="28">
        <v>28</v>
      </c>
      <c r="B482" s="29" t="s">
        <v>1636</v>
      </c>
      <c r="C482" s="29" t="s">
        <v>34</v>
      </c>
      <c r="D482" s="29" t="s">
        <v>1545</v>
      </c>
      <c r="E482" s="30" t="s">
        <v>1637</v>
      </c>
      <c r="F482" s="28">
        <v>2025</v>
      </c>
      <c r="G482" s="31">
        <v>1491</v>
      </c>
      <c r="H482" s="31">
        <v>1491</v>
      </c>
      <c r="I482" s="30" t="s">
        <v>1638</v>
      </c>
      <c r="J482" s="29" t="s">
        <v>175</v>
      </c>
      <c r="K482" s="29" t="s">
        <v>1591</v>
      </c>
      <c r="L482" s="29" t="s">
        <v>78</v>
      </c>
      <c r="M482" s="29" t="s">
        <v>60</v>
      </c>
    </row>
    <row r="483" s="5" customFormat="1" ht="98" customHeight="1" spans="1:13">
      <c r="A483" s="28">
        <v>29</v>
      </c>
      <c r="B483" s="29" t="s">
        <v>1639</v>
      </c>
      <c r="C483" s="29" t="s">
        <v>34</v>
      </c>
      <c r="D483" s="29" t="s">
        <v>1545</v>
      </c>
      <c r="E483" s="30" t="s">
        <v>1640</v>
      </c>
      <c r="F483" s="28" t="s">
        <v>312</v>
      </c>
      <c r="G483" s="31">
        <v>30000</v>
      </c>
      <c r="H483" s="37">
        <v>10000</v>
      </c>
      <c r="I483" s="30" t="s">
        <v>1641</v>
      </c>
      <c r="J483" s="29" t="s">
        <v>70</v>
      </c>
      <c r="K483" s="29" t="s">
        <v>1591</v>
      </c>
      <c r="L483" s="29" t="s">
        <v>238</v>
      </c>
      <c r="M483" s="29" t="s">
        <v>41</v>
      </c>
    </row>
    <row r="484" s="5" customFormat="1" ht="75" customHeight="1" spans="1:13">
      <c r="A484" s="28">
        <v>30</v>
      </c>
      <c r="B484" s="29" t="s">
        <v>1642</v>
      </c>
      <c r="C484" s="29" t="s">
        <v>34</v>
      </c>
      <c r="D484" s="29" t="s">
        <v>1545</v>
      </c>
      <c r="E484" s="30" t="s">
        <v>1643</v>
      </c>
      <c r="F484" s="28" t="s">
        <v>98</v>
      </c>
      <c r="G484" s="31">
        <v>17558</v>
      </c>
      <c r="H484" s="37">
        <v>17458</v>
      </c>
      <c r="I484" s="30" t="s">
        <v>1644</v>
      </c>
      <c r="J484" s="29" t="s">
        <v>22</v>
      </c>
      <c r="K484" s="52" t="s">
        <v>1548</v>
      </c>
      <c r="L484" s="29" t="s">
        <v>24</v>
      </c>
      <c r="M484" s="29" t="s">
        <v>41</v>
      </c>
    </row>
    <row r="485" s="5" customFormat="1" ht="56" customHeight="1" spans="1:13">
      <c r="A485" s="28">
        <v>31</v>
      </c>
      <c r="B485" s="29" t="s">
        <v>1645</v>
      </c>
      <c r="C485" s="29" t="s">
        <v>34</v>
      </c>
      <c r="D485" s="29" t="s">
        <v>1545</v>
      </c>
      <c r="E485" s="30" t="s">
        <v>1646</v>
      </c>
      <c r="F485" s="28" t="s">
        <v>98</v>
      </c>
      <c r="G485" s="31">
        <v>18000</v>
      </c>
      <c r="H485" s="31">
        <v>18000</v>
      </c>
      <c r="I485" s="30" t="s">
        <v>1647</v>
      </c>
      <c r="J485" s="29" t="s">
        <v>22</v>
      </c>
      <c r="K485" s="52" t="s">
        <v>1548</v>
      </c>
      <c r="L485" s="29" t="s">
        <v>24</v>
      </c>
      <c r="M485" s="29" t="s">
        <v>41</v>
      </c>
    </row>
    <row r="486" s="5" customFormat="1" ht="53" customHeight="1" spans="1:13">
      <c r="A486" s="28">
        <v>32</v>
      </c>
      <c r="B486" s="29" t="s">
        <v>1648</v>
      </c>
      <c r="C486" s="29" t="s">
        <v>34</v>
      </c>
      <c r="D486" s="29" t="s">
        <v>1545</v>
      </c>
      <c r="E486" s="30" t="s">
        <v>1649</v>
      </c>
      <c r="F486" s="28" t="s">
        <v>98</v>
      </c>
      <c r="G486" s="31">
        <v>20000</v>
      </c>
      <c r="H486" s="31">
        <v>20000</v>
      </c>
      <c r="I486" s="30" t="s">
        <v>1647</v>
      </c>
      <c r="J486" s="29" t="s">
        <v>22</v>
      </c>
      <c r="K486" s="52" t="s">
        <v>1548</v>
      </c>
      <c r="L486" s="29" t="s">
        <v>24</v>
      </c>
      <c r="M486" s="29" t="s">
        <v>41</v>
      </c>
    </row>
    <row r="487" s="5" customFormat="1" ht="71" customHeight="1" spans="1:13">
      <c r="A487" s="28">
        <v>33</v>
      </c>
      <c r="B487" s="29" t="s">
        <v>1650</v>
      </c>
      <c r="C487" s="52" t="s">
        <v>34</v>
      </c>
      <c r="D487" s="29" t="s">
        <v>1545</v>
      </c>
      <c r="E487" s="30" t="s">
        <v>1651</v>
      </c>
      <c r="F487" s="28" t="s">
        <v>68</v>
      </c>
      <c r="G487" s="28">
        <v>3800</v>
      </c>
      <c r="H487" s="28">
        <v>2500</v>
      </c>
      <c r="I487" s="30" t="s">
        <v>1652</v>
      </c>
      <c r="J487" s="29" t="s">
        <v>94</v>
      </c>
      <c r="K487" s="29" t="s">
        <v>1575</v>
      </c>
      <c r="L487" s="29" t="s">
        <v>40</v>
      </c>
      <c r="M487" s="29" t="s">
        <v>60</v>
      </c>
    </row>
    <row r="488" s="5" customFormat="1" ht="112" customHeight="1" spans="1:13">
      <c r="A488" s="28">
        <v>34</v>
      </c>
      <c r="B488" s="29" t="s">
        <v>1653</v>
      </c>
      <c r="C488" s="52" t="s">
        <v>34</v>
      </c>
      <c r="D488" s="29" t="s">
        <v>1545</v>
      </c>
      <c r="E488" s="30" t="s">
        <v>1654</v>
      </c>
      <c r="F488" s="28" t="s">
        <v>205</v>
      </c>
      <c r="G488" s="28">
        <v>22000</v>
      </c>
      <c r="H488" s="28">
        <v>15000</v>
      </c>
      <c r="I488" s="30" t="s">
        <v>1655</v>
      </c>
      <c r="J488" s="29" t="s">
        <v>70</v>
      </c>
      <c r="K488" s="29" t="s">
        <v>1591</v>
      </c>
      <c r="L488" s="29" t="s">
        <v>238</v>
      </c>
      <c r="M488" s="29" t="s">
        <v>41</v>
      </c>
    </row>
    <row r="489" s="5" customFormat="1" ht="87" customHeight="1" spans="1:13">
      <c r="A489" s="28">
        <v>35</v>
      </c>
      <c r="B489" s="29" t="s">
        <v>1656</v>
      </c>
      <c r="C489" s="52" t="s">
        <v>34</v>
      </c>
      <c r="D489" s="29" t="s">
        <v>1545</v>
      </c>
      <c r="E489" s="30" t="s">
        <v>1657</v>
      </c>
      <c r="F489" s="29" t="s">
        <v>205</v>
      </c>
      <c r="G489" s="29">
        <v>11085</v>
      </c>
      <c r="H489" s="28">
        <v>2000</v>
      </c>
      <c r="I489" s="30" t="s">
        <v>1658</v>
      </c>
      <c r="J489" s="29" t="s">
        <v>70</v>
      </c>
      <c r="K489" s="29" t="s">
        <v>1548</v>
      </c>
      <c r="L489" s="29" t="s">
        <v>238</v>
      </c>
      <c r="M489" s="29" t="s">
        <v>60</v>
      </c>
    </row>
    <row r="490" s="5" customFormat="1" ht="97" customHeight="1" spans="1:13">
      <c r="A490" s="28">
        <v>36</v>
      </c>
      <c r="B490" s="29" t="s">
        <v>1659</v>
      </c>
      <c r="C490" s="52" t="s">
        <v>34</v>
      </c>
      <c r="D490" s="29" t="s">
        <v>1545</v>
      </c>
      <c r="E490" s="34" t="s">
        <v>1660</v>
      </c>
      <c r="F490" s="29" t="s">
        <v>205</v>
      </c>
      <c r="G490" s="52">
        <v>10000</v>
      </c>
      <c r="H490" s="28">
        <v>2000</v>
      </c>
      <c r="I490" s="30" t="s">
        <v>1661</v>
      </c>
      <c r="J490" s="29" t="s">
        <v>259</v>
      </c>
      <c r="K490" s="29" t="s">
        <v>1548</v>
      </c>
      <c r="L490" s="29" t="s">
        <v>49</v>
      </c>
      <c r="M490" s="29" t="s">
        <v>60</v>
      </c>
    </row>
    <row r="491" s="5" customFormat="1" ht="97" customHeight="1" spans="1:13">
      <c r="A491" s="28">
        <v>37</v>
      </c>
      <c r="B491" s="29" t="s">
        <v>1662</v>
      </c>
      <c r="C491" s="29" t="s">
        <v>34</v>
      </c>
      <c r="D491" s="29" t="s">
        <v>1545</v>
      </c>
      <c r="E491" s="59" t="s">
        <v>1663</v>
      </c>
      <c r="F491" s="29" t="s">
        <v>68</v>
      </c>
      <c r="G491" s="40">
        <v>17818</v>
      </c>
      <c r="H491" s="28">
        <v>11000</v>
      </c>
      <c r="I491" s="34" t="s">
        <v>1664</v>
      </c>
      <c r="J491" s="29" t="s">
        <v>22</v>
      </c>
      <c r="K491" s="29" t="s">
        <v>1548</v>
      </c>
      <c r="L491" s="29" t="s">
        <v>24</v>
      </c>
      <c r="M491" s="32" t="s">
        <v>60</v>
      </c>
    </row>
    <row r="492" s="5" customFormat="1" ht="125" customHeight="1" spans="1:13">
      <c r="A492" s="28">
        <v>38</v>
      </c>
      <c r="B492" s="29" t="s">
        <v>1665</v>
      </c>
      <c r="C492" s="29" t="s">
        <v>17</v>
      </c>
      <c r="D492" s="29" t="s">
        <v>1545</v>
      </c>
      <c r="E492" s="30" t="s">
        <v>1666</v>
      </c>
      <c r="F492" s="28" t="s">
        <v>1667</v>
      </c>
      <c r="G492" s="31">
        <v>20000</v>
      </c>
      <c r="H492" s="37">
        <v>16000</v>
      </c>
      <c r="I492" s="30" t="s">
        <v>1668</v>
      </c>
      <c r="J492" s="29" t="s">
        <v>70</v>
      </c>
      <c r="K492" s="29" t="s">
        <v>1591</v>
      </c>
      <c r="L492" s="29" t="s">
        <v>238</v>
      </c>
      <c r="M492" s="29" t="s">
        <v>60</v>
      </c>
    </row>
  </sheetData>
  <autoFilter xmlns:etc="http://www.wps.cn/officeDocument/2017/etCustomData" ref="A5:XBU495" etc:filterBottomFollowUsedRange="0">
    <extLst/>
  </autoFilter>
  <mergeCells count="2">
    <mergeCell ref="A2:M2"/>
    <mergeCell ref="K3:L3"/>
  </mergeCells>
  <conditionalFormatting sqref="B11">
    <cfRule type="duplicateValues" dxfId="0" priority="7325"/>
  </conditionalFormatting>
  <conditionalFormatting sqref="B12">
    <cfRule type="duplicateValues" dxfId="0" priority="8252"/>
  </conditionalFormatting>
  <conditionalFormatting sqref="B13">
    <cfRule type="duplicateValues" dxfId="0" priority="7174"/>
  </conditionalFormatting>
  <conditionalFormatting sqref="B14">
    <cfRule type="duplicateValues" dxfId="0" priority="8028"/>
  </conditionalFormatting>
  <conditionalFormatting sqref="B15">
    <cfRule type="duplicateValues" dxfId="0" priority="7947"/>
  </conditionalFormatting>
  <conditionalFormatting sqref="B16">
    <cfRule type="duplicateValues" dxfId="0" priority="7650"/>
  </conditionalFormatting>
  <conditionalFormatting sqref="B17">
    <cfRule type="duplicateValues" dxfId="0" priority="7575"/>
  </conditionalFormatting>
  <conditionalFormatting sqref="B18">
    <cfRule type="duplicateValues" dxfId="0" priority="7944"/>
  </conditionalFormatting>
  <conditionalFormatting sqref="B19">
    <cfRule type="duplicateValues" dxfId="0" priority="7586"/>
  </conditionalFormatting>
  <conditionalFormatting sqref="B20">
    <cfRule type="duplicateValues" dxfId="0" priority="7918"/>
  </conditionalFormatting>
  <conditionalFormatting sqref="B21">
    <cfRule type="duplicateValues" dxfId="0" priority="7400"/>
  </conditionalFormatting>
  <conditionalFormatting sqref="B22">
    <cfRule type="duplicateValues" dxfId="0" priority="7830"/>
  </conditionalFormatting>
  <conditionalFormatting sqref="B23">
    <cfRule type="duplicateValues" dxfId="0" priority="7827"/>
  </conditionalFormatting>
  <conditionalFormatting sqref="B24">
    <cfRule type="duplicateValues" dxfId="0" priority="7316"/>
  </conditionalFormatting>
  <conditionalFormatting sqref="B25">
    <cfRule type="duplicateValues" dxfId="0" priority="7315"/>
  </conditionalFormatting>
  <conditionalFormatting sqref="B27">
    <cfRule type="duplicateValues" dxfId="0" priority="7900"/>
  </conditionalFormatting>
  <conditionalFormatting sqref="B28">
    <cfRule type="duplicateValues" dxfId="0" priority="7380"/>
  </conditionalFormatting>
  <conditionalFormatting sqref="B29">
    <cfRule type="duplicateValues" dxfId="0" priority="8025"/>
  </conditionalFormatting>
  <conditionalFormatting sqref="B30">
    <cfRule type="duplicateValues" dxfId="0" priority="7571"/>
  </conditionalFormatting>
  <conditionalFormatting sqref="B31">
    <cfRule type="duplicateValues" dxfId="0" priority="7164"/>
  </conditionalFormatting>
  <conditionalFormatting sqref="B32">
    <cfRule type="duplicateValues" dxfId="0" priority="7808"/>
  </conditionalFormatting>
  <conditionalFormatting sqref="B33">
    <cfRule type="duplicateValues" dxfId="0" priority="7804"/>
  </conditionalFormatting>
  <conditionalFormatting sqref="B35">
    <cfRule type="duplicateValues" dxfId="0" priority="7800"/>
  </conditionalFormatting>
  <conditionalFormatting sqref="B37">
    <cfRule type="duplicateValues" dxfId="0" priority="8021"/>
  </conditionalFormatting>
  <conditionalFormatting sqref="B41">
    <cfRule type="duplicateValues" dxfId="0" priority="4168"/>
  </conditionalFormatting>
  <conditionalFormatting sqref="B42">
    <cfRule type="duplicateValues" dxfId="0" priority="7655"/>
  </conditionalFormatting>
  <conditionalFormatting sqref="B44">
    <cfRule type="duplicateValues" dxfId="0" priority="7348"/>
  </conditionalFormatting>
  <conditionalFormatting sqref="E44">
    <cfRule type="duplicateValues" dxfId="0" priority="6217"/>
  </conditionalFormatting>
  <conditionalFormatting sqref="E45">
    <cfRule type="duplicateValues" dxfId="0" priority="6216"/>
  </conditionalFormatting>
  <conditionalFormatting sqref="B46">
    <cfRule type="duplicateValues" dxfId="0" priority="7353"/>
  </conditionalFormatting>
  <conditionalFormatting sqref="E46">
    <cfRule type="duplicateValues" dxfId="0" priority="6221"/>
  </conditionalFormatting>
  <conditionalFormatting sqref="E47">
    <cfRule type="duplicateValues" dxfId="0" priority="6218"/>
  </conditionalFormatting>
  <conditionalFormatting sqref="E48">
    <cfRule type="duplicateValues" dxfId="0" priority="6220"/>
  </conditionalFormatting>
  <conditionalFormatting sqref="E49">
    <cfRule type="duplicateValues" dxfId="0" priority="6219"/>
  </conditionalFormatting>
  <conditionalFormatting sqref="B58">
    <cfRule type="duplicateValues" dxfId="0" priority="7789"/>
  </conditionalFormatting>
  <conditionalFormatting sqref="B59">
    <cfRule type="duplicateValues" dxfId="0" priority="7776"/>
  </conditionalFormatting>
  <conditionalFormatting sqref="B64">
    <cfRule type="duplicateValues" dxfId="0" priority="7785"/>
  </conditionalFormatting>
  <conditionalFormatting sqref="B65">
    <cfRule type="duplicateValues" dxfId="0" priority="7777"/>
  </conditionalFormatting>
  <conditionalFormatting sqref="B66">
    <cfRule type="duplicateValues" dxfId="0" priority="7772"/>
  </conditionalFormatting>
  <conditionalFormatting sqref="B67">
    <cfRule type="duplicateValues" dxfId="0" priority="7770"/>
  </conditionalFormatting>
  <conditionalFormatting sqref="B68">
    <cfRule type="duplicateValues" dxfId="0" priority="7165"/>
  </conditionalFormatting>
  <conditionalFormatting sqref="B69">
    <cfRule type="duplicateValues" dxfId="0" priority="7212"/>
  </conditionalFormatting>
  <conditionalFormatting sqref="B70">
    <cfRule type="duplicateValues" dxfId="0" priority="7771"/>
  </conditionalFormatting>
  <conditionalFormatting sqref="B71">
    <cfRule type="duplicateValues" dxfId="0" priority="7210"/>
  </conditionalFormatting>
  <conditionalFormatting sqref="B72">
    <cfRule type="duplicateValues" dxfId="0" priority="7211"/>
  </conditionalFormatting>
  <conditionalFormatting sqref="B73">
    <cfRule type="duplicateValues" dxfId="0" priority="7209"/>
  </conditionalFormatting>
  <conditionalFormatting sqref="B74">
    <cfRule type="duplicateValues" dxfId="0" priority="7187"/>
  </conditionalFormatting>
  <conditionalFormatting sqref="B75">
    <cfRule type="duplicateValues" dxfId="0" priority="7339"/>
  </conditionalFormatting>
  <conditionalFormatting sqref="B76">
    <cfRule type="duplicateValues" dxfId="0" priority="7340"/>
  </conditionalFormatting>
  <conditionalFormatting sqref="B77">
    <cfRule type="duplicateValues" dxfId="0" priority="7173"/>
  </conditionalFormatting>
  <conditionalFormatting sqref="B78">
    <cfRule type="duplicateValues" dxfId="0" priority="7172"/>
  </conditionalFormatting>
  <conditionalFormatting sqref="B80">
    <cfRule type="duplicateValues" dxfId="0" priority="3626"/>
  </conditionalFormatting>
  <conditionalFormatting sqref="B81">
    <cfRule type="duplicateValues" dxfId="0" priority="8228"/>
  </conditionalFormatting>
  <conditionalFormatting sqref="B84">
    <cfRule type="duplicateValues" dxfId="0" priority="7594"/>
  </conditionalFormatting>
  <conditionalFormatting sqref="B85">
    <cfRule type="duplicateValues" dxfId="0" priority="7642"/>
  </conditionalFormatting>
  <conditionalFormatting sqref="B89">
    <cfRule type="duplicateValues" dxfId="0" priority="7654"/>
  </conditionalFormatting>
  <conditionalFormatting sqref="B92">
    <cfRule type="duplicateValues" dxfId="0" priority="7639"/>
  </conditionalFormatting>
  <conditionalFormatting sqref="B94">
    <cfRule type="duplicateValues" dxfId="0" priority="7636"/>
  </conditionalFormatting>
  <conditionalFormatting sqref="B95">
    <cfRule type="duplicateValues" dxfId="0" priority="7324"/>
  </conditionalFormatting>
  <conditionalFormatting sqref="B98">
    <cfRule type="duplicateValues" dxfId="0" priority="7241"/>
  </conditionalFormatting>
  <conditionalFormatting sqref="B99">
    <cfRule type="duplicateValues" dxfId="0" priority="7823"/>
  </conditionalFormatting>
  <conditionalFormatting sqref="B102">
    <cfRule type="duplicateValues" dxfId="0" priority="7240"/>
  </conditionalFormatting>
  <conditionalFormatting sqref="B103">
    <cfRule type="duplicateValues" dxfId="0" priority="7239"/>
  </conditionalFormatting>
  <conditionalFormatting sqref="B104">
    <cfRule type="duplicateValues" dxfId="0" priority="7544"/>
  </conditionalFormatting>
  <conditionalFormatting sqref="B105">
    <cfRule type="duplicateValues" dxfId="0" priority="7238"/>
  </conditionalFormatting>
  <conditionalFormatting sqref="B113">
    <cfRule type="duplicateValues" dxfId="0" priority="7283"/>
  </conditionalFormatting>
  <conditionalFormatting sqref="B114">
    <cfRule type="duplicateValues" dxfId="0" priority="7282"/>
  </conditionalFormatting>
  <conditionalFormatting sqref="B115">
    <cfRule type="duplicateValues" dxfId="0" priority="7281"/>
  </conditionalFormatting>
  <conditionalFormatting sqref="B116">
    <cfRule type="duplicateValues" dxfId="0" priority="7280"/>
  </conditionalFormatting>
  <conditionalFormatting sqref="B117">
    <cfRule type="duplicateValues" dxfId="0" priority="7279"/>
  </conditionalFormatting>
  <conditionalFormatting sqref="B118">
    <cfRule type="duplicateValues" dxfId="0" priority="7278"/>
  </conditionalFormatting>
  <conditionalFormatting sqref="B119">
    <cfRule type="duplicateValues" dxfId="0" priority="7330"/>
  </conditionalFormatting>
  <conditionalFormatting sqref="B120">
    <cfRule type="duplicateValues" dxfId="0" priority="7276"/>
  </conditionalFormatting>
  <conditionalFormatting sqref="B121">
    <cfRule type="duplicateValues" dxfId="0" priority="7188"/>
  </conditionalFormatting>
  <conditionalFormatting sqref="B122">
    <cfRule type="duplicateValues" dxfId="0" priority="7277"/>
  </conditionalFormatting>
  <conditionalFormatting sqref="B126">
    <cfRule type="duplicateValues" dxfId="0" priority="7390"/>
  </conditionalFormatting>
  <conditionalFormatting sqref="B127">
    <cfRule type="duplicateValues" dxfId="0" priority="7630"/>
  </conditionalFormatting>
  <conditionalFormatting sqref="B128">
    <cfRule type="duplicateValues" dxfId="0" priority="7633"/>
  </conditionalFormatting>
  <conditionalFormatting sqref="B135">
    <cfRule type="duplicateValues" dxfId="0" priority="7629"/>
  </conditionalFormatting>
  <conditionalFormatting sqref="B136">
    <cfRule type="duplicateValues" dxfId="0" priority="7489"/>
  </conditionalFormatting>
  <conditionalFormatting sqref="B139">
    <cfRule type="duplicateValues" dxfId="0" priority="7628"/>
  </conditionalFormatting>
  <conditionalFormatting sqref="B144">
    <cfRule type="duplicateValues" dxfId="0" priority="7398"/>
  </conditionalFormatting>
  <conditionalFormatting sqref="B146">
    <cfRule type="duplicateValues" dxfId="0" priority="7490"/>
  </conditionalFormatting>
  <conditionalFormatting sqref="B151">
    <cfRule type="duplicateValues" dxfId="0" priority="7247"/>
  </conditionalFormatting>
  <conditionalFormatting sqref="B155">
    <cfRule type="duplicateValues" dxfId="0" priority="7819"/>
  </conditionalFormatting>
  <conditionalFormatting sqref="B157">
    <cfRule type="duplicateValues" dxfId="0" priority="7192"/>
  </conditionalFormatting>
  <conditionalFormatting sqref="B158">
    <cfRule type="duplicateValues" dxfId="0" priority="7482"/>
  </conditionalFormatting>
  <conditionalFormatting sqref="B160">
    <cfRule type="duplicateValues" dxfId="0" priority="7959"/>
  </conditionalFormatting>
  <conditionalFormatting sqref="B161">
    <cfRule type="duplicateValues" dxfId="0" priority="7958"/>
  </conditionalFormatting>
  <conditionalFormatting sqref="B162">
    <cfRule type="duplicateValues" dxfId="0" priority="3084"/>
  </conditionalFormatting>
  <conditionalFormatting sqref="B164">
    <cfRule type="duplicateValues" dxfId="0" priority="3354"/>
  </conditionalFormatting>
  <conditionalFormatting sqref="B165">
    <cfRule type="duplicateValues" dxfId="0" priority="3356"/>
  </conditionalFormatting>
  <conditionalFormatting sqref="B168">
    <cfRule type="duplicateValues" dxfId="0" priority="7859"/>
  </conditionalFormatting>
  <conditionalFormatting sqref="B176">
    <cfRule type="duplicateValues" dxfId="0" priority="7322"/>
  </conditionalFormatting>
  <conditionalFormatting sqref="B177">
    <cfRule type="duplicateValues" dxfId="0" priority="7320"/>
  </conditionalFormatting>
  <conditionalFormatting sqref="B180">
    <cfRule type="duplicateValues" dxfId="0" priority="7321"/>
  </conditionalFormatting>
  <conditionalFormatting sqref="B181">
    <cfRule type="duplicateValues" dxfId="0" priority="7318"/>
  </conditionalFormatting>
  <conditionalFormatting sqref="B190">
    <cfRule type="duplicateValues" dxfId="0" priority="7663"/>
  </conditionalFormatting>
  <conditionalFormatting sqref="B192">
    <cfRule type="duplicateValues" dxfId="0" priority="7286"/>
  </conditionalFormatting>
  <conditionalFormatting sqref="B193">
    <cfRule type="duplicateValues" dxfId="0" priority="7191"/>
  </conditionalFormatting>
  <conditionalFormatting sqref="B194">
    <cfRule type="duplicateValues" dxfId="0" priority="7338"/>
  </conditionalFormatting>
  <conditionalFormatting sqref="B200">
    <cfRule type="duplicateValues" dxfId="0" priority="7249"/>
  </conditionalFormatting>
  <conditionalFormatting sqref="B204">
    <cfRule type="duplicateValues" dxfId="0" priority="7248"/>
  </conditionalFormatting>
  <conditionalFormatting sqref="B207">
    <cfRule type="duplicateValues" dxfId="0" priority="7815"/>
  </conditionalFormatting>
  <conditionalFormatting sqref="B209">
    <cfRule type="duplicateValues" dxfId="0" priority="7373"/>
  </conditionalFormatting>
  <conditionalFormatting sqref="B214">
    <cfRule type="duplicateValues" dxfId="0" priority="5941"/>
  </conditionalFormatting>
  <conditionalFormatting sqref="B220">
    <cfRule type="duplicateValues" dxfId="0" priority="7399"/>
  </conditionalFormatting>
  <conditionalFormatting sqref="B222">
    <cfRule type="duplicateValues" dxfId="0" priority="7389"/>
  </conditionalFormatting>
  <conditionalFormatting sqref="B228">
    <cfRule type="duplicateValues" dxfId="0" priority="7387"/>
  </conditionalFormatting>
  <conditionalFormatting sqref="B236">
    <cfRule type="duplicateValues" dxfId="0" priority="7852"/>
  </conditionalFormatting>
  <conditionalFormatting sqref="B237">
    <cfRule type="duplicateValues" dxfId="0" priority="7171"/>
  </conditionalFormatting>
  <conditionalFormatting sqref="B243">
    <cfRule type="duplicateValues" dxfId="0" priority="7251"/>
  </conditionalFormatting>
  <conditionalFormatting sqref="B245">
    <cfRule type="duplicateValues" dxfId="0" priority="7871"/>
  </conditionalFormatting>
  <conditionalFormatting sqref="B246">
    <cfRule type="duplicateValues" dxfId="0" priority="7870"/>
  </conditionalFormatting>
  <conditionalFormatting sqref="B247">
    <cfRule type="duplicateValues" dxfId="0" priority="7869"/>
  </conditionalFormatting>
  <conditionalFormatting sqref="E247">
    <cfRule type="duplicateValues" dxfId="0" priority="6212"/>
  </conditionalFormatting>
  <conditionalFormatting sqref="B248">
    <cfRule type="duplicateValues" dxfId="0" priority="7868"/>
  </conditionalFormatting>
  <conditionalFormatting sqref="E248">
    <cfRule type="duplicateValues" dxfId="0" priority="6211"/>
  </conditionalFormatting>
  <conditionalFormatting sqref="B249">
    <cfRule type="duplicateValues" dxfId="0" priority="7867"/>
  </conditionalFormatting>
  <conditionalFormatting sqref="E249">
    <cfRule type="duplicateValues" dxfId="0" priority="6223"/>
  </conditionalFormatting>
  <conditionalFormatting sqref="F249">
    <cfRule type="duplicateValues" dxfId="0" priority="6210"/>
  </conditionalFormatting>
  <conditionalFormatting sqref="B257">
    <cfRule type="duplicateValues" dxfId="0" priority="7253"/>
  </conditionalFormatting>
  <conditionalFormatting sqref="B269">
    <cfRule type="duplicateValues" dxfId="0" priority="7287"/>
  </conditionalFormatting>
  <conditionalFormatting sqref="B270">
    <cfRule type="duplicateValues" dxfId="0" priority="7296"/>
  </conditionalFormatting>
  <conditionalFormatting sqref="B271">
    <cfRule type="duplicateValues" dxfId="0" priority="7423"/>
  </conditionalFormatting>
  <conditionalFormatting sqref="E271">
    <cfRule type="duplicateValues" dxfId="0" priority="6213"/>
  </conditionalFormatting>
  <conditionalFormatting sqref="B272">
    <cfRule type="duplicateValues" dxfId="0" priority="7426"/>
  </conditionalFormatting>
  <conditionalFormatting sqref="B274">
    <cfRule type="duplicateValues" dxfId="0" priority="7884"/>
  </conditionalFormatting>
  <conditionalFormatting sqref="B278">
    <cfRule type="duplicateValues" dxfId="0" priority="7233"/>
  </conditionalFormatting>
  <conditionalFormatting sqref="B284">
    <cfRule type="duplicateValues" dxfId="0" priority="7227"/>
  </conditionalFormatting>
  <conditionalFormatting sqref="B288">
    <cfRule type="duplicateValues" dxfId="0" priority="7229"/>
  </conditionalFormatting>
  <conditionalFormatting sqref="B293">
    <cfRule type="duplicateValues" dxfId="0" priority="7180"/>
  </conditionalFormatting>
  <conditionalFormatting sqref="B295">
    <cfRule type="duplicateValues" dxfId="0" priority="7182"/>
  </conditionalFormatting>
  <conditionalFormatting sqref="I296">
    <cfRule type="duplicateValues" dxfId="0" priority="7222"/>
  </conditionalFormatting>
  <conditionalFormatting sqref="B300">
    <cfRule type="duplicateValues" dxfId="0" priority="7391"/>
  </conditionalFormatting>
  <conditionalFormatting sqref="B301">
    <cfRule type="duplicateValues" dxfId="0" priority="7499"/>
  </conditionalFormatting>
  <conditionalFormatting sqref="B318">
    <cfRule type="duplicateValues" dxfId="0" priority="7220"/>
  </conditionalFormatting>
  <conditionalFormatting sqref="B320">
    <cfRule type="duplicateValues" dxfId="0" priority="7219"/>
  </conditionalFormatting>
  <conditionalFormatting sqref="B321">
    <cfRule type="duplicateValues" dxfId="0" priority="7415"/>
  </conditionalFormatting>
  <conditionalFormatting sqref="B322">
    <cfRule type="duplicateValues" dxfId="0" priority="7178"/>
  </conditionalFormatting>
  <conditionalFormatting sqref="B323">
    <cfRule type="duplicateValues" dxfId="0" priority="7218"/>
  </conditionalFormatting>
  <conditionalFormatting sqref="B325">
    <cfRule type="duplicateValues" dxfId="0" priority="8009"/>
  </conditionalFormatting>
  <conditionalFormatting sqref="B326">
    <cfRule type="duplicateValues" dxfId="0" priority="8006"/>
  </conditionalFormatting>
  <conditionalFormatting sqref="B327">
    <cfRule type="duplicateValues" dxfId="0" priority="7935"/>
  </conditionalFormatting>
  <conditionalFormatting sqref="B328">
    <cfRule type="duplicateValues" dxfId="0" priority="7931"/>
  </conditionalFormatting>
  <conditionalFormatting sqref="B329">
    <cfRule type="duplicateValues" dxfId="0" priority="7166"/>
  </conditionalFormatting>
  <conditionalFormatting sqref="B330">
    <cfRule type="duplicateValues" dxfId="0" priority="7932"/>
  </conditionalFormatting>
  <conditionalFormatting sqref="B331">
    <cfRule type="duplicateValues" dxfId="0" priority="7372"/>
  </conditionalFormatting>
  <conditionalFormatting sqref="B332">
    <cfRule type="duplicateValues" dxfId="0" priority="7929"/>
  </conditionalFormatting>
  <conditionalFormatting sqref="B333">
    <cfRule type="duplicateValues" dxfId="0" priority="7933"/>
  </conditionalFormatting>
  <conditionalFormatting sqref="B334">
    <cfRule type="duplicateValues" dxfId="0" priority="7928"/>
  </conditionalFormatting>
  <conditionalFormatting sqref="B336">
    <cfRule type="duplicateValues" dxfId="0" priority="8002"/>
  </conditionalFormatting>
  <conditionalFormatting sqref="B343">
    <cfRule type="duplicateValues" dxfId="0" priority="7337"/>
  </conditionalFormatting>
  <conditionalFormatting sqref="B344">
    <cfRule type="duplicateValues" dxfId="0" priority="7336"/>
  </conditionalFormatting>
  <conditionalFormatting sqref="B347">
    <cfRule type="duplicateValues" dxfId="0" priority="7335"/>
  </conditionalFormatting>
  <conditionalFormatting sqref="B348">
    <cfRule type="duplicateValues" dxfId="0" priority="7169"/>
  </conditionalFormatting>
  <conditionalFormatting sqref="B351">
    <cfRule type="duplicateValues" dxfId="0" priority="7417"/>
  </conditionalFormatting>
  <conditionalFormatting sqref="B353">
    <cfRule type="duplicateValues" dxfId="0" priority="7659"/>
  </conditionalFormatting>
  <conditionalFormatting sqref="B359">
    <cfRule type="duplicateValues" dxfId="0" priority="7364"/>
  </conditionalFormatting>
  <conditionalFormatting sqref="B360">
    <cfRule type="duplicateValues" dxfId="0" priority="7363"/>
  </conditionalFormatting>
  <conditionalFormatting sqref="B362">
    <cfRule type="duplicateValues" dxfId="0" priority="7998"/>
  </conditionalFormatting>
  <conditionalFormatting sqref="B363">
    <cfRule type="duplicateValues" dxfId="0" priority="7877"/>
  </conditionalFormatting>
  <conditionalFormatting sqref="B364">
    <cfRule type="duplicateValues" dxfId="0" priority="7612"/>
  </conditionalFormatting>
  <conditionalFormatting sqref="B365">
    <cfRule type="duplicateValues" dxfId="0" priority="7269"/>
  </conditionalFormatting>
  <conditionalFormatting sqref="B366">
    <cfRule type="duplicateValues" dxfId="0" priority="7520"/>
  </conditionalFormatting>
  <conditionalFormatting sqref="B367">
    <cfRule type="duplicateValues" dxfId="0" priority="7620"/>
  </conditionalFormatting>
  <conditionalFormatting sqref="B368">
    <cfRule type="duplicateValues" dxfId="0" priority="7876"/>
  </conditionalFormatting>
  <conditionalFormatting sqref="B369">
    <cfRule type="duplicateValues" dxfId="0" priority="7619"/>
  </conditionalFormatting>
  <conditionalFormatting sqref="B370">
    <cfRule type="duplicateValues" dxfId="0" priority="7616"/>
  </conditionalFormatting>
  <conditionalFormatting sqref="B371">
    <cfRule type="duplicateValues" dxfId="1" priority="7874"/>
  </conditionalFormatting>
  <conditionalFormatting sqref="B373">
    <cfRule type="duplicateValues" dxfId="0" priority="7613"/>
  </conditionalFormatting>
  <conditionalFormatting sqref="B383">
    <cfRule type="duplicateValues" dxfId="0" priority="7606"/>
  </conditionalFormatting>
  <conditionalFormatting sqref="B384">
    <cfRule type="duplicateValues" dxfId="0" priority="7266"/>
  </conditionalFormatting>
  <conditionalFormatting sqref="B386">
    <cfRule type="duplicateValues" dxfId="0" priority="7609"/>
  </conditionalFormatting>
  <conditionalFormatting sqref="B390">
    <cfRule type="duplicateValues" dxfId="0" priority="7270"/>
  </conditionalFormatting>
  <conditionalFormatting sqref="B391">
    <cfRule type="duplicateValues" dxfId="0" priority="1455"/>
  </conditionalFormatting>
  <conditionalFormatting sqref="B393">
    <cfRule type="duplicateValues" dxfId="0" priority="8281"/>
  </conditionalFormatting>
  <conditionalFormatting sqref="B394">
    <cfRule type="duplicateValues" dxfId="0" priority="7994"/>
  </conditionalFormatting>
  <conditionalFormatting sqref="B396">
    <cfRule type="duplicateValues" dxfId="0" priority="8237"/>
  </conditionalFormatting>
  <conditionalFormatting sqref="B406">
    <cfRule type="duplicateValues" dxfId="0" priority="7990"/>
  </conditionalFormatting>
  <conditionalFormatting sqref="B410">
    <cfRule type="duplicateValues" dxfId="0" priority="7986"/>
  </conditionalFormatting>
  <conditionalFormatting sqref="B414">
    <cfRule type="duplicateValues" dxfId="0" priority="7693"/>
  </conditionalFormatting>
  <conditionalFormatting sqref="B416">
    <cfRule type="duplicateValues" dxfId="0" priority="7540"/>
  </conditionalFormatting>
  <conditionalFormatting sqref="B417">
    <cfRule type="duplicateValues" dxfId="0" priority="7217"/>
  </conditionalFormatting>
  <conditionalFormatting sqref="B418">
    <cfRule type="duplicateValues" dxfId="0" priority="7535"/>
  </conditionalFormatting>
  <conditionalFormatting sqref="B419">
    <cfRule type="duplicateValues" dxfId="0" priority="7215"/>
  </conditionalFormatting>
  <conditionalFormatting sqref="B420">
    <cfRule type="duplicateValues" dxfId="0" priority="7543"/>
  </conditionalFormatting>
  <conditionalFormatting sqref="B422">
    <cfRule type="duplicateValues" dxfId="0" priority="7979"/>
  </conditionalFormatting>
  <conditionalFormatting sqref="B424">
    <cfRule type="duplicateValues" dxfId="0" priority="7975"/>
  </conditionalFormatting>
  <conditionalFormatting sqref="B428">
    <cfRule type="duplicateValues" dxfId="0" priority="7623"/>
  </conditionalFormatting>
  <conditionalFormatting sqref="B429">
    <cfRule type="duplicateValues" dxfId="0" priority="7558"/>
  </conditionalFormatting>
  <conditionalFormatting sqref="E429">
    <cfRule type="duplicateValues" dxfId="0" priority="6222"/>
  </conditionalFormatting>
  <conditionalFormatting sqref="F429">
    <cfRule type="duplicateValues" dxfId="0" priority="6209"/>
  </conditionalFormatting>
  <conditionalFormatting sqref="J429">
    <cfRule type="duplicateValues" dxfId="0" priority="6208"/>
  </conditionalFormatting>
  <conditionalFormatting sqref="K429">
    <cfRule type="duplicateValues" dxfId="0" priority="6207"/>
  </conditionalFormatting>
  <conditionalFormatting sqref="L429">
    <cfRule type="duplicateValues" dxfId="0" priority="6206"/>
  </conditionalFormatting>
  <conditionalFormatting sqref="M429">
    <cfRule type="duplicateValues" dxfId="0" priority="6205"/>
  </conditionalFormatting>
  <conditionalFormatting sqref="B430">
    <cfRule type="duplicateValues" dxfId="0" priority="7971"/>
  </conditionalFormatting>
  <conditionalFormatting sqref="B431">
    <cfRule type="duplicateValues" dxfId="0" priority="7590"/>
  </conditionalFormatting>
  <conditionalFormatting sqref="B432">
    <cfRule type="duplicateValues" dxfId="0" priority="7331"/>
  </conditionalFormatting>
  <conditionalFormatting sqref="B433">
    <cfRule type="duplicateValues" dxfId="0" priority="7555"/>
  </conditionalFormatting>
  <conditionalFormatting sqref="B435">
    <cfRule type="duplicateValues" dxfId="0" priority="7213"/>
  </conditionalFormatting>
  <conditionalFormatting sqref="B437">
    <cfRule type="duplicateValues" dxfId="0" priority="7393"/>
  </conditionalFormatting>
  <conditionalFormatting sqref="B443">
    <cfRule type="duplicateValues" dxfId="0" priority="7333"/>
  </conditionalFormatting>
  <conditionalFormatting sqref="B444">
    <cfRule type="duplicateValues" dxfId="0" priority="7706"/>
  </conditionalFormatting>
  <conditionalFormatting sqref="B449">
    <cfRule type="duplicateValues" dxfId="0" priority="7549"/>
  </conditionalFormatting>
  <conditionalFormatting sqref="B452">
    <cfRule type="duplicateValues" dxfId="0" priority="1995"/>
  </conditionalFormatting>
  <conditionalFormatting sqref="B457">
    <cfRule type="duplicateValues" dxfId="0" priority="7723"/>
  </conditionalFormatting>
  <conditionalFormatting sqref="B458">
    <cfRule type="duplicateValues" dxfId="0" priority="8271"/>
  </conditionalFormatting>
  <conditionalFormatting sqref="B459">
    <cfRule type="duplicateValues" dxfId="0" priority="8248"/>
  </conditionalFormatting>
  <conditionalFormatting sqref="B462">
    <cfRule type="duplicateValues" dxfId="0" priority="7305"/>
  </conditionalFormatting>
  <conditionalFormatting sqref="B465">
    <cfRule type="duplicateValues" dxfId="0" priority="7312"/>
  </conditionalFormatting>
  <conditionalFormatting sqref="B466">
    <cfRule type="duplicateValues" dxfId="0" priority="7309"/>
  </conditionalFormatting>
  <conditionalFormatting sqref="B467">
    <cfRule type="duplicateValues" dxfId="0" priority="7584"/>
  </conditionalFormatting>
  <conditionalFormatting sqref="B469">
    <cfRule type="duplicateValues" dxfId="0" priority="7384"/>
  </conditionalFormatting>
  <conditionalFormatting sqref="B474">
    <cfRule type="duplicateValues" dxfId="0" priority="8168"/>
  </conditionalFormatting>
  <conditionalFormatting sqref="B478">
    <cfRule type="duplicateValues" dxfId="0" priority="7262"/>
  </conditionalFormatting>
  <conditionalFormatting sqref="B479">
    <cfRule type="duplicateValues" dxfId="0" priority="7258"/>
  </conditionalFormatting>
  <conditionalFormatting sqref="B480">
    <cfRule type="duplicateValues" dxfId="0" priority="7257"/>
  </conditionalFormatting>
  <conditionalFormatting sqref="B481">
    <cfRule type="duplicateValues" dxfId="0" priority="7256"/>
  </conditionalFormatting>
  <conditionalFormatting sqref="B482">
    <cfRule type="duplicateValues" dxfId="0" priority="7303"/>
  </conditionalFormatting>
  <conditionalFormatting sqref="B483">
    <cfRule type="duplicateValues" dxfId="0" priority="7299"/>
  </conditionalFormatting>
  <conditionalFormatting sqref="B484">
    <cfRule type="duplicateValues" dxfId="0" priority="7302"/>
  </conditionalFormatting>
  <conditionalFormatting sqref="B485">
    <cfRule type="duplicateValues" dxfId="0" priority="7301"/>
  </conditionalFormatting>
  <conditionalFormatting sqref="B486">
    <cfRule type="duplicateValues" dxfId="0" priority="7300"/>
  </conditionalFormatting>
  <conditionalFormatting sqref="B491">
    <cfRule type="duplicateValues" dxfId="0" priority="1457"/>
  </conditionalFormatting>
  <conditionalFormatting sqref="B492">
    <cfRule type="duplicateValues" dxfId="0" priority="8280"/>
  </conditionalFormatting>
  <conditionalFormatting sqref="B$1:B$1048576">
    <cfRule type="duplicateValues" dxfId="0" priority="269"/>
  </conditionalFormatting>
  <conditionalFormatting sqref="B8:B10">
    <cfRule type="duplicateValues" dxfId="0" priority="8032"/>
  </conditionalFormatting>
  <conditionalFormatting sqref="B50:B56">
    <cfRule type="duplicateValues" dxfId="0" priority="7344"/>
  </conditionalFormatting>
  <conditionalFormatting sqref="B53:B56">
    <cfRule type="duplicateValues" dxfId="0" priority="7345"/>
  </conditionalFormatting>
  <conditionalFormatting sqref="B79:B80">
    <cfRule type="duplicateValues" dxfId="0" priority="3625"/>
  </conditionalFormatting>
  <conditionalFormatting sqref="B108:B112">
    <cfRule type="duplicateValues" dxfId="0" priority="7746"/>
  </conditionalFormatting>
  <conditionalFormatting sqref="B129:B130">
    <cfRule type="duplicateValues" dxfId="0" priority="7671"/>
  </conditionalFormatting>
  <conditionalFormatting sqref="B163:B165">
    <cfRule type="duplicateValues" dxfId="0" priority="3353"/>
  </conditionalFormatting>
  <conditionalFormatting sqref="B167:B174">
    <cfRule type="duplicateValues" dxfId="0" priority="7857"/>
  </conditionalFormatting>
  <conditionalFormatting sqref="B173:B174">
    <cfRule type="duplicateValues" dxfId="0" priority="7861"/>
  </conditionalFormatting>
  <conditionalFormatting sqref="B176:B180">
    <cfRule type="duplicateValues" dxfId="0" priority="7319"/>
  </conditionalFormatting>
  <conditionalFormatting sqref="B178:B179">
    <cfRule type="duplicateValues" dxfId="0" priority="7323"/>
  </conditionalFormatting>
  <conditionalFormatting sqref="B182:B184">
    <cfRule type="duplicateValues" dxfId="0" priority="7317"/>
  </conditionalFormatting>
  <conditionalFormatting sqref="B186:B189">
    <cfRule type="duplicateValues" dxfId="0" priority="7670"/>
  </conditionalFormatting>
  <conditionalFormatting sqref="B195:B196">
    <cfRule type="duplicateValues" dxfId="0" priority="3083"/>
  </conditionalFormatting>
  <conditionalFormatting sqref="B195:B198">
    <cfRule type="duplicateValues" dxfId="0" priority="3082"/>
  </conditionalFormatting>
  <conditionalFormatting sqref="B224:B225">
    <cfRule type="duplicateValues" dxfId="0" priority="7388"/>
  </conditionalFormatting>
  <conditionalFormatting sqref="B231:B232">
    <cfRule type="duplicateValues" dxfId="0" priority="7386"/>
  </conditionalFormatting>
  <conditionalFormatting sqref="B234:B235">
    <cfRule type="duplicateValues" dxfId="0" priority="7856"/>
  </conditionalFormatting>
  <conditionalFormatting sqref="B260:B261">
    <cfRule type="duplicateValues" dxfId="0" priority="7252"/>
  </conditionalFormatting>
  <conditionalFormatting sqref="B263:B268">
    <cfRule type="duplicateValues" dxfId="0" priority="7848"/>
  </conditionalFormatting>
  <conditionalFormatting sqref="B275:B277">
    <cfRule type="duplicateValues" dxfId="0" priority="7237"/>
  </conditionalFormatting>
  <conditionalFormatting sqref="B281:B282">
    <cfRule type="duplicateValues" dxfId="0" priority="7235"/>
  </conditionalFormatting>
  <conditionalFormatting sqref="B296:B297">
    <cfRule type="duplicateValues" dxfId="0" priority="7225"/>
  </conditionalFormatting>
  <conditionalFormatting sqref="B337:B338">
    <cfRule type="duplicateValues" dxfId="0" priority="7420"/>
  </conditionalFormatting>
  <conditionalFormatting sqref="B339:B342">
    <cfRule type="duplicateValues" dxfId="0" priority="7419"/>
  </conditionalFormatting>
  <conditionalFormatting sqref="B345:B346">
    <cfRule type="duplicateValues" dxfId="0" priority="7170"/>
  </conditionalFormatting>
  <conditionalFormatting sqref="B349:B350">
    <cfRule type="duplicateValues" dxfId="0" priority="2539"/>
  </conditionalFormatting>
  <conditionalFormatting sqref="B353:B358">
    <cfRule type="duplicateValues" dxfId="0" priority="7658"/>
  </conditionalFormatting>
  <conditionalFormatting sqref="B354:B355">
    <cfRule type="duplicateValues" dxfId="0" priority="7662"/>
  </conditionalFormatting>
  <conditionalFormatting sqref="B354:B358">
    <cfRule type="duplicateValues" dxfId="0" priority="7660"/>
  </conditionalFormatting>
  <conditionalFormatting sqref="B400:B405">
    <cfRule type="duplicateValues" dxfId="0" priority="7698"/>
  </conditionalFormatting>
  <conditionalFormatting sqref="B426:B427">
    <cfRule type="duplicateValues" dxfId="0" priority="7714"/>
  </conditionalFormatting>
  <conditionalFormatting sqref="E50:E52">
    <cfRule type="duplicateValues" dxfId="0" priority="6215"/>
  </conditionalFormatting>
  <conditionalFormatting sqref="E53:E56">
    <cfRule type="duplicateValues" dxfId="0" priority="6214"/>
  </conditionalFormatting>
  <conditionalFormatting sqref="B1:B7 B36 B38:B40 B26 B34 B57 B43 B60:B63 B90:B91 B82:B83 B86:B88 B107 B96:B97 B154 B93 B134 B123 B166 B175 B185 B262 B233 B244 B218 B250 B273 B199 B206 B335 B324 B298 B352 B361 B425 B407:B409 B393 B395 B397:B399 B421 B423 B475:B477 B463:B464 B458 B454:B456 B460:B461 B470:B473 B468 B492:B1048576">
    <cfRule type="duplicateValues" dxfId="0" priority="8260"/>
  </conditionalFormatting>
  <conditionalFormatting sqref="B1:B7 B26 B12 B36 B38:B40 B34 B43 B57 B60:B63 B123 B154 B134 B96:B97 B81:B83 B90:B91 B86:B88 B93 B107 B166 B185 B175 B273 B250 B218 B206 B199 B233 B262 B244 B324 B335 B298 B352 B361 B423 B407:B409 B425 B393 B421 B395:B399 B468 B463:B464 B454:B456 B470:B477 B458:B461 B492:B1048576">
    <cfRule type="duplicateValues" dxfId="0" priority="8056"/>
  </conditionalFormatting>
  <conditionalFormatting sqref="B1:B7 B34 B36 B38:B40 B26 B57 B60:B63 B43 B107 B86:B88 B96:B97 B82:B83 B93 B154 B134 B90:B91 B123 B166 B175 B185 B244 B218 B199 B273 B233 B250 B262 B206 B324 B335 B298 B361 B352 B407:B409 B421 B425 B397:B399 B423 B393 B395 B463:B464 B468 B470:B473 B475:B477 B460:B461 B454:B456 B492:B1048576">
    <cfRule type="duplicateValues" dxfId="0" priority="8278"/>
  </conditionalFormatting>
  <conditionalFormatting sqref="B1:B40 B42:B78 B81:B161 B166:B194 B199:B348 B351:B390 B392:B451 B453:B490 B492:B1048576">
    <cfRule type="duplicateValues" dxfId="0" priority="5227"/>
  </conditionalFormatting>
  <conditionalFormatting sqref="B36 B26 B34 B38:B40 B43 B60:B63 B57 B134 B123 B154 B96:B97 B90:B91 B82:B83 B107 B93 B86:B88 B185 B175 B166 B262 B273 B199 B250 B244 B206 B218 B233 B324 B298 B335 B352 B361 B407:B409 B395 B423 B397:B399 B421 B425 B463:B464 B470:B473 B468 B454:B456 B475:B477 B460:B461">
    <cfRule type="duplicateValues" dxfId="0" priority="8285"/>
  </conditionalFormatting>
  <conditionalFormatting sqref="B45 B47 B49">
    <cfRule type="duplicateValues" dxfId="0" priority="7357"/>
  </conditionalFormatting>
  <conditionalFormatting sqref="B45 B49 B47">
    <cfRule type="duplicateValues" dxfId="0" priority="7356"/>
  </conditionalFormatting>
  <conditionalFormatting sqref="B45 B47:B49">
    <cfRule type="duplicateValues" dxfId="0" priority="7354"/>
  </conditionalFormatting>
  <conditionalFormatting sqref="B100:B101 B106">
    <cfRule type="duplicateValues" dxfId="0" priority="7759"/>
  </conditionalFormatting>
  <conditionalFormatting sqref="B124:B125 B131:B133">
    <cfRule type="duplicateValues" dxfId="0" priority="7676"/>
  </conditionalFormatting>
  <conditionalFormatting sqref="B137:B138 B145 B147:B150 B140:B143 B152:B153">
    <cfRule type="duplicateValues" dxfId="0" priority="7892"/>
  </conditionalFormatting>
  <conditionalFormatting sqref="B156 B159">
    <cfRule type="duplicateValues" dxfId="0" priority="7960"/>
  </conditionalFormatting>
  <conditionalFormatting sqref="B156 B159:B161">
    <cfRule type="duplicateValues" dxfId="0" priority="7955"/>
  </conditionalFormatting>
  <conditionalFormatting sqref="B167 B169:B172">
    <cfRule type="duplicateValues" dxfId="0" priority="7860"/>
  </conditionalFormatting>
  <conditionalFormatting sqref="B186:B189 B191">
    <cfRule type="duplicateValues" dxfId="0" priority="7666"/>
  </conditionalFormatting>
  <conditionalFormatting sqref="B201:B203 B205">
    <cfRule type="duplicateValues" dxfId="0" priority="7250"/>
  </conditionalFormatting>
  <conditionalFormatting sqref="B208 B210:B211">
    <cfRule type="duplicateValues" dxfId="0" priority="7379"/>
  </conditionalFormatting>
  <conditionalFormatting sqref="B219 B221 B226:B227 B229:B230 B223">
    <cfRule type="duplicateValues" dxfId="0" priority="7681"/>
  </conditionalFormatting>
  <conditionalFormatting sqref="B234:B235 B238:B242">
    <cfRule type="duplicateValues" dxfId="0" priority="7853"/>
  </conditionalFormatting>
  <conditionalFormatting sqref="B251:B256 B258:B259">
    <cfRule type="duplicateValues" dxfId="0" priority="7689"/>
  </conditionalFormatting>
  <conditionalFormatting sqref="B274 B289:B292 B294">
    <cfRule type="duplicateValues" dxfId="0" priority="7879"/>
  </conditionalFormatting>
  <conditionalFormatting sqref="B275:B277 B279:B283 B285:B287">
    <cfRule type="duplicateValues" dxfId="0" priority="7234"/>
  </conditionalFormatting>
  <conditionalFormatting sqref="B279:B280 B283 B285:B287">
    <cfRule type="duplicateValues" dxfId="0" priority="7236"/>
  </conditionalFormatting>
  <conditionalFormatting sqref="B289:B292 B294">
    <cfRule type="duplicateValues" dxfId="0" priority="7882"/>
  </conditionalFormatting>
  <conditionalFormatting sqref="B299 B302:B309">
    <cfRule type="duplicateValues" dxfId="0" priority="7832"/>
  </conditionalFormatting>
  <conditionalFormatting sqref="B310:B317 B319">
    <cfRule type="duplicateValues" dxfId="0" priority="7221"/>
  </conditionalFormatting>
  <conditionalFormatting sqref="B363 B385 B371:B372 B374:B382 B368 B387:B389 B392">
    <cfRule type="duplicateValues" dxfId="0" priority="7872"/>
  </conditionalFormatting>
  <conditionalFormatting sqref="B363 B385 B372 B374:B382 B368 B387:B389 B392">
    <cfRule type="duplicateValues" dxfId="0" priority="7875"/>
  </conditionalFormatting>
  <conditionalFormatting sqref="B372 B374:B382 B385 B387:B389 B392">
    <cfRule type="duplicateValues" dxfId="0" priority="7878"/>
  </conditionalFormatting>
  <conditionalFormatting sqref="B411:B413 B415">
    <cfRule type="duplicateValues" dxfId="0" priority="7694"/>
  </conditionalFormatting>
  <conditionalFormatting sqref="C429:D429 G429 I429">
    <cfRule type="duplicateValues" dxfId="0" priority="7576"/>
  </conditionalFormatting>
  <conditionalFormatting sqref="B434 B438:B442 B436">
    <cfRule type="duplicateValues" dxfId="0" priority="7710"/>
  </conditionalFormatting>
  <conditionalFormatting sqref="B446:B448 B450:B451 B453">
    <cfRule type="duplicateValues" dxfId="0" priority="7552"/>
  </conditionalFormatting>
  <dataValidations count="3">
    <dataValidation type="list" allowBlank="1" showInputMessage="1" showErrorMessage="1" sqref="L48 L167 L264 L267 L272 L432 L50:L52 L169:L172">
      <formula1>"交通项目,能源项目,农林水利项目,社会事业项目,城建环保项目,服务业项目,工业项目"</formula1>
    </dataValidation>
    <dataValidation allowBlank="1" showInputMessage="1" showErrorMessage="1" sqref="I144"/>
    <dataValidation type="list" allowBlank="1" showInputMessage="1" showErrorMessage="1" sqref="C167:C174">
      <formula1>"续列,新列入,预备转在建"</formula1>
    </dataValidation>
  </dataValidations>
  <pageMargins left="0.236111111111111" right="0.118055555555556" top="0.432638888888889" bottom="0.393055555555556" header="0.196527777777778" footer="0.156944444444444"/>
  <pageSetup paperSize="8" fitToHeight="0" orientation="landscape" horizontalDpi="600"/>
  <headerFooter>
    <oddFooter>&amp;C第 &amp;P 页，共 &amp;N 页</oddFooter>
  </headerFooter>
  <ignoredErrors>
    <ignoredError sqref="F195:F19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Milksop</cp:lastModifiedBy>
  <dcterms:created xsi:type="dcterms:W3CDTF">2023-10-19T07:27:00Z</dcterms:created>
  <dcterms:modified xsi:type="dcterms:W3CDTF">2025-12-24T07:46:35Z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1E3588D5856C4546BE575A93ABF7BEAD_13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