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5" r:id="rId1"/>
    <sheet name="Sheet2" sheetId="2" r:id="rId2"/>
    <sheet name="Sheet3" sheetId="3" r:id="rId3"/>
  </sheets>
  <definedNames>
    <definedName name="_xlnm._FilterDatabase" localSheetId="0" hidden="1">'1'!$A$2:$H$2</definedName>
  </definedNames>
  <calcPr calcId="144525"/>
</workbook>
</file>

<file path=xl/sharedStrings.xml><?xml version="1.0" encoding="utf-8"?>
<sst xmlns="http://schemas.openxmlformats.org/spreadsheetml/2006/main" count="21" uniqueCount="21">
  <si>
    <t>康美镇全民参保扩面任务分解表</t>
  </si>
  <si>
    <t>村别</t>
  </si>
  <si>
    <t>户籍
人数</t>
  </si>
  <si>
    <r>
      <rPr>
        <b/>
        <sz val="14"/>
        <color theme="1"/>
        <rFont val="Times New Roman"/>
        <charset val="134"/>
      </rPr>
      <t>16-59</t>
    </r>
    <r>
      <rPr>
        <b/>
        <sz val="14"/>
        <color theme="1"/>
        <rFont val="方正仿宋简体"/>
        <charset val="134"/>
      </rPr>
      <t>周岁人数</t>
    </r>
  </si>
  <si>
    <r>
      <rPr>
        <b/>
        <sz val="14"/>
        <color theme="1"/>
        <rFont val="Times New Roman"/>
        <charset val="134"/>
      </rPr>
      <t>16-59</t>
    </r>
    <r>
      <rPr>
        <b/>
        <sz val="14"/>
        <color theme="1"/>
        <rFont val="方正仿宋简体"/>
        <charset val="134"/>
      </rPr>
      <t>周岁已参保人数</t>
    </r>
  </si>
  <si>
    <r>
      <rPr>
        <b/>
        <sz val="14"/>
        <color theme="1"/>
        <rFont val="Times New Roman"/>
        <charset val="134"/>
      </rPr>
      <t>16-59</t>
    </r>
    <r>
      <rPr>
        <b/>
        <sz val="14"/>
        <color theme="1"/>
        <rFont val="方正仿宋简体"/>
        <charset val="134"/>
      </rPr>
      <t>周岁参加医保未参加社保人数</t>
    </r>
  </si>
  <si>
    <t>应扩面人数</t>
  </si>
  <si>
    <r>
      <rPr>
        <b/>
        <sz val="14"/>
        <color theme="1"/>
        <rFont val="Times New Roman"/>
        <charset val="134"/>
      </rPr>
      <t>2019</t>
    </r>
    <r>
      <rPr>
        <b/>
        <sz val="14"/>
        <color theme="1"/>
        <rFont val="方正仿宋简体"/>
        <charset val="134"/>
      </rPr>
      <t>年任务数</t>
    </r>
  </si>
  <si>
    <t>兰田村</t>
  </si>
  <si>
    <t>集星村</t>
  </si>
  <si>
    <t>赤岭村</t>
  </si>
  <si>
    <t>梅星村</t>
  </si>
  <si>
    <t>青山村</t>
  </si>
  <si>
    <t>梅元村</t>
  </si>
  <si>
    <t>福铁村</t>
  </si>
  <si>
    <t>团结村</t>
  </si>
  <si>
    <t>园内村</t>
  </si>
  <si>
    <t>康美村</t>
  </si>
  <si>
    <t>东旭村</t>
  </si>
  <si>
    <t>梅魁村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</si>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</sst>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方正仿宋简体"/>
      <charset val="134"/>
    </font>
    <font>
      <b/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4"/>
      <color theme="1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24" fillId="29" borderId="5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A1:G1"/>
    </sheetView>
  </sheetViews>
  <sheetFormatPr defaultColWidth="9" defaultRowHeight="13.5" outlineLevelCol="7"/>
  <cols>
    <col min="1" max="1" width="8.5" customWidth="1"/>
    <col min="2" max="2" width="7.875" customWidth="1"/>
    <col min="3" max="3" width="11.875" customWidth="1"/>
    <col min="4" max="4" width="14.25" customWidth="1"/>
    <col min="5" max="5" width="15.375" customWidth="1"/>
    <col min="6" max="6" width="10.5" style="2" customWidth="1"/>
    <col min="7" max="7" width="10" style="3" customWidth="1"/>
  </cols>
  <sheetData>
    <row r="1" ht="40.5" customHeight="1" spans="1:7">
      <c r="A1" s="4" t="s">
        <v>0</v>
      </c>
      <c r="B1" s="4"/>
      <c r="C1" s="4"/>
      <c r="D1" s="4"/>
      <c r="E1" s="4"/>
      <c r="F1" s="4"/>
      <c r="G1" s="4"/>
    </row>
    <row r="2" ht="76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="1" customFormat="1" ht="35.1" customHeight="1" spans="1:7">
      <c r="A3" s="9" t="s">
        <v>8</v>
      </c>
      <c r="B3" s="10">
        <v>3541</v>
      </c>
      <c r="C3" s="10">
        <v>2370</v>
      </c>
      <c r="D3" s="10">
        <v>1633</v>
      </c>
      <c r="E3" s="10">
        <v>564</v>
      </c>
      <c r="F3" s="11">
        <f>(C3-D3)*0.48</f>
        <v>353.76</v>
      </c>
      <c r="G3" s="12">
        <f>F3*0.83</f>
        <v>293.6208</v>
      </c>
    </row>
    <row r="4" s="1" customFormat="1" ht="35.1" customHeight="1" spans="1:7">
      <c r="A4" s="9" t="s">
        <v>9</v>
      </c>
      <c r="B4" s="10">
        <v>3410</v>
      </c>
      <c r="C4" s="10">
        <v>2344</v>
      </c>
      <c r="D4" s="10">
        <v>1530</v>
      </c>
      <c r="E4" s="10">
        <v>584</v>
      </c>
      <c r="F4" s="11">
        <f t="shared" ref="F4:F15" si="0">(C4-D4)*0.48</f>
        <v>390.72</v>
      </c>
      <c r="G4" s="12">
        <f t="shared" ref="G4:G15" si="1">F4*0.83</f>
        <v>324.2976</v>
      </c>
    </row>
    <row r="5" ht="35.1" customHeight="1" spans="1:8">
      <c r="A5" s="13" t="s">
        <v>10</v>
      </c>
      <c r="B5" s="14">
        <v>4311</v>
      </c>
      <c r="C5" s="14">
        <v>2873</v>
      </c>
      <c r="D5" s="14">
        <v>1706</v>
      </c>
      <c r="E5" s="14">
        <v>867</v>
      </c>
      <c r="F5" s="11">
        <f t="shared" si="0"/>
        <v>560.16</v>
      </c>
      <c r="G5" s="12">
        <f t="shared" si="1"/>
        <v>464.9328</v>
      </c>
      <c r="H5" s="1"/>
    </row>
    <row r="6" ht="35.1" customHeight="1" spans="1:8">
      <c r="A6" s="13" t="s">
        <v>11</v>
      </c>
      <c r="B6" s="14">
        <v>4575</v>
      </c>
      <c r="C6" s="14">
        <v>3192</v>
      </c>
      <c r="D6" s="14">
        <v>2114</v>
      </c>
      <c r="E6" s="14">
        <v>831</v>
      </c>
      <c r="F6" s="11">
        <f t="shared" si="0"/>
        <v>517.44</v>
      </c>
      <c r="G6" s="12">
        <f t="shared" si="1"/>
        <v>429.4752</v>
      </c>
      <c r="H6" s="1"/>
    </row>
    <row r="7" ht="35.1" customHeight="1" spans="1:8">
      <c r="A7" s="13" t="s">
        <v>12</v>
      </c>
      <c r="B7" s="14">
        <v>4421</v>
      </c>
      <c r="C7" s="14">
        <v>3032</v>
      </c>
      <c r="D7" s="14">
        <v>1708</v>
      </c>
      <c r="E7" s="14">
        <v>792</v>
      </c>
      <c r="F7" s="11">
        <f t="shared" si="0"/>
        <v>635.52</v>
      </c>
      <c r="G7" s="12">
        <f t="shared" si="1"/>
        <v>527.4816</v>
      </c>
      <c r="H7" s="1"/>
    </row>
    <row r="8" ht="35.1" customHeight="1" spans="1:8">
      <c r="A8" s="13" t="s">
        <v>13</v>
      </c>
      <c r="B8" s="14">
        <v>5310</v>
      </c>
      <c r="C8" s="14">
        <v>3557</v>
      </c>
      <c r="D8" s="14">
        <v>2430</v>
      </c>
      <c r="E8" s="14">
        <v>852</v>
      </c>
      <c r="F8" s="11">
        <f t="shared" si="0"/>
        <v>540.96</v>
      </c>
      <c r="G8" s="12">
        <f t="shared" si="1"/>
        <v>448.9968</v>
      </c>
      <c r="H8" s="1"/>
    </row>
    <row r="9" ht="35.1" customHeight="1" spans="1:8">
      <c r="A9" s="13" t="s">
        <v>14</v>
      </c>
      <c r="B9" s="14">
        <v>5363</v>
      </c>
      <c r="C9" s="14">
        <v>3589</v>
      </c>
      <c r="D9" s="14">
        <v>2236</v>
      </c>
      <c r="E9" s="14">
        <v>987</v>
      </c>
      <c r="F9" s="11">
        <f t="shared" si="0"/>
        <v>649.44</v>
      </c>
      <c r="G9" s="12">
        <f t="shared" si="1"/>
        <v>539.0352</v>
      </c>
      <c r="H9" s="1"/>
    </row>
    <row r="10" ht="35.1" customHeight="1" spans="1:8">
      <c r="A10" s="13" t="s">
        <v>15</v>
      </c>
      <c r="B10" s="14">
        <v>6040</v>
      </c>
      <c r="C10" s="14">
        <v>4032</v>
      </c>
      <c r="D10" s="14">
        <v>2293</v>
      </c>
      <c r="E10" s="14">
        <v>1277</v>
      </c>
      <c r="F10" s="11">
        <f t="shared" si="0"/>
        <v>834.72</v>
      </c>
      <c r="G10" s="12">
        <f t="shared" si="1"/>
        <v>692.8176</v>
      </c>
      <c r="H10" s="1"/>
    </row>
    <row r="11" ht="35.1" customHeight="1" spans="1:8">
      <c r="A11" s="13" t="s">
        <v>16</v>
      </c>
      <c r="B11" s="14">
        <v>5180</v>
      </c>
      <c r="C11" s="14">
        <v>3470</v>
      </c>
      <c r="D11" s="14">
        <v>2076</v>
      </c>
      <c r="E11" s="14">
        <v>1011</v>
      </c>
      <c r="F11" s="11">
        <f t="shared" si="0"/>
        <v>669.12</v>
      </c>
      <c r="G11" s="12">
        <f t="shared" si="1"/>
        <v>555.3696</v>
      </c>
      <c r="H11" s="1"/>
    </row>
    <row r="12" ht="35.1" customHeight="1" spans="1:8">
      <c r="A12" s="13" t="s">
        <v>17</v>
      </c>
      <c r="B12" s="14">
        <v>9296</v>
      </c>
      <c r="C12" s="14">
        <v>6039</v>
      </c>
      <c r="D12" s="14">
        <v>3283</v>
      </c>
      <c r="E12" s="14">
        <v>1972</v>
      </c>
      <c r="F12" s="11">
        <f t="shared" si="0"/>
        <v>1322.88</v>
      </c>
      <c r="G12" s="12">
        <f t="shared" si="1"/>
        <v>1097.9904</v>
      </c>
      <c r="H12" s="1"/>
    </row>
    <row r="13" ht="35.1" customHeight="1" spans="1:8">
      <c r="A13" s="13" t="s">
        <v>18</v>
      </c>
      <c r="B13" s="14">
        <v>4376</v>
      </c>
      <c r="C13" s="14">
        <v>2974</v>
      </c>
      <c r="D13" s="14">
        <v>1929</v>
      </c>
      <c r="E13" s="14">
        <v>788</v>
      </c>
      <c r="F13" s="11">
        <f t="shared" si="0"/>
        <v>501.6</v>
      </c>
      <c r="G13" s="12">
        <f t="shared" si="1"/>
        <v>416.328</v>
      </c>
      <c r="H13" s="1"/>
    </row>
    <row r="14" ht="35.1" customHeight="1" spans="1:8">
      <c r="A14" s="13" t="s">
        <v>19</v>
      </c>
      <c r="B14" s="14">
        <v>3596</v>
      </c>
      <c r="C14" s="14">
        <v>2464</v>
      </c>
      <c r="D14" s="14">
        <v>1760</v>
      </c>
      <c r="E14" s="14">
        <v>663</v>
      </c>
      <c r="F14" s="11">
        <f t="shared" si="0"/>
        <v>337.92</v>
      </c>
      <c r="G14" s="12">
        <f t="shared" si="1"/>
        <v>280.4736</v>
      </c>
      <c r="H14" s="1"/>
    </row>
    <row r="15" ht="35" customHeight="1" spans="1:7">
      <c r="A15" s="13" t="s">
        <v>20</v>
      </c>
      <c r="B15" s="14">
        <f>SUM(B3:B14)</f>
        <v>59419</v>
      </c>
      <c r="C15" s="14">
        <f>SUM(C3:C14)</f>
        <v>39936</v>
      </c>
      <c r="D15" s="14">
        <f>SUM(D3:D14)</f>
        <v>24698</v>
      </c>
      <c r="E15" s="14">
        <f>SUM(E3:E14)</f>
        <v>11188</v>
      </c>
      <c r="F15" s="11">
        <f t="shared" si="0"/>
        <v>7314.24</v>
      </c>
      <c r="G15" s="12">
        <f t="shared" si="1"/>
        <v>6070.8192</v>
      </c>
    </row>
    <row r="17" ht="12" customHeight="1"/>
  </sheetData>
  <mergeCells count="1">
    <mergeCell ref="A1:G1"/>
  </mergeCells>
  <pageMargins left="1.0625" right="1.0625" top="1.33819444444444" bottom="1.29861111111111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lenovo9</cp:lastModifiedBy>
  <dcterms:created xsi:type="dcterms:W3CDTF">2006-09-13T11:21:00Z</dcterms:created>
  <dcterms:modified xsi:type="dcterms:W3CDTF">2019-07-11T07:18:41Z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