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Sheet1!$A$1:$G$27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21"/>
  <c r="G22"/>
  <c r="G23"/>
  <c r="G24"/>
  <c r="G26"/>
  <c r="G27"/>
  <c r="F19"/>
  <c r="F20"/>
  <c r="G20" s="1"/>
  <c r="F25"/>
  <c r="G25" s="1"/>
  <c r="F7"/>
  <c r="E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6"/>
  <c r="F6" l="1"/>
  <c r="G6" s="1"/>
  <c r="G19"/>
</calcChain>
</file>

<file path=xl/sharedStrings.xml><?xml version="1.0" encoding="utf-8"?>
<sst xmlns="http://schemas.openxmlformats.org/spreadsheetml/2006/main" count="34" uniqueCount="34">
  <si>
    <t>序号</t>
  </si>
  <si>
    <t>村别</t>
  </si>
  <si>
    <t>省级生态公益林</t>
  </si>
  <si>
    <t>面积</t>
  </si>
  <si>
    <t>金淘镇</t>
  </si>
  <si>
    <t>玉园村</t>
  </si>
  <si>
    <t>毓南村</t>
  </si>
  <si>
    <t>亭川村</t>
  </si>
  <si>
    <t>晨光村</t>
  </si>
  <si>
    <t>朵桥村</t>
  </si>
  <si>
    <t>钱山村</t>
  </si>
  <si>
    <t>艺林村</t>
  </si>
  <si>
    <t>东溪村</t>
  </si>
  <si>
    <t>东门村</t>
  </si>
  <si>
    <t>莲坑村</t>
  </si>
  <si>
    <t>杏山村</t>
  </si>
  <si>
    <t>时潮村</t>
  </si>
  <si>
    <t>中心村</t>
  </si>
  <si>
    <t>文山村</t>
  </si>
  <si>
    <t>南丰村</t>
  </si>
  <si>
    <t>盖溪村</t>
  </si>
  <si>
    <t>石林村</t>
  </si>
  <si>
    <t>水阁村</t>
  </si>
  <si>
    <t>深辉村</t>
  </si>
  <si>
    <t>占石村</t>
  </si>
  <si>
    <t>县级生态公益林</t>
    <phoneticPr fontId="1" type="noConversion"/>
  </si>
  <si>
    <t>面积</t>
    <phoneticPr fontId="1" type="noConversion"/>
  </si>
  <si>
    <t>补偿金额
（22.75元/亩）</t>
    <phoneticPr fontId="1" type="noConversion"/>
  </si>
  <si>
    <t>管护经费
（10元/亩）</t>
    <phoneticPr fontId="1" type="noConversion"/>
  </si>
  <si>
    <t>补偿金额
合计</t>
    <phoneticPr fontId="1" type="noConversion"/>
  </si>
  <si>
    <t>附件：</t>
    <phoneticPr fontId="1" type="noConversion"/>
  </si>
  <si>
    <t>单位：亩、元</t>
    <phoneticPr fontId="1" type="noConversion"/>
  </si>
  <si>
    <r>
      <t>深</t>
    </r>
    <r>
      <rPr>
        <sz val="14"/>
        <color theme="1"/>
        <rFont val="宋体"/>
        <family val="3"/>
        <charset val="134"/>
      </rPr>
      <t>垵</t>
    </r>
    <r>
      <rPr>
        <sz val="14"/>
        <color theme="1"/>
        <rFont val="仿宋_GB2312"/>
        <family val="3"/>
        <charset val="134"/>
      </rPr>
      <t>村</t>
    </r>
  </si>
  <si>
    <t>2019年金淘镇森林生态效益补偿资金分配表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</si>
</sst>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sz val="14"/>
      <color theme="1"/>
      <name val="等线"/>
      <family val="2"/>
      <scheme val="minor"/>
    </font>
    <font>
      <sz val="16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16" workbookViewId="0">
      <selection activeCell="D5" sqref="D5"/>
    </sheetView>
  </sheetViews>
  <sheetFormatPr defaultRowHeight="13.5"/>
  <cols>
    <col min="1" max="1" width="5.75" customWidth="1"/>
    <col min="2" max="2" width="10.75" customWidth="1"/>
    <col min="3" max="3" width="8.75" customWidth="1"/>
    <col min="4" max="4" width="20.75" customWidth="1"/>
    <col min="5" max="5" width="8.75" customWidth="1"/>
    <col min="6" max="6" width="17.75" customWidth="1"/>
    <col min="7" max="7" width="15.75" customWidth="1"/>
  </cols>
  <sheetData>
    <row r="1" spans="1:7" ht="34.9" customHeight="1">
      <c r="A1" s="12" t="s">
        <v>30</v>
      </c>
      <c r="B1" s="12"/>
      <c r="C1" s="12"/>
      <c r="D1" s="12"/>
      <c r="E1" s="12"/>
      <c r="F1" s="12"/>
      <c r="G1" s="12"/>
    </row>
    <row r="2" spans="1:7" s="2" customFormat="1" ht="40.15" customHeight="1">
      <c r="A2" s="13" t="s">
        <v>33</v>
      </c>
      <c r="B2" s="13"/>
      <c r="C2" s="13"/>
      <c r="D2" s="13"/>
      <c r="E2" s="13"/>
      <c r="F2" s="13"/>
      <c r="G2" s="13"/>
    </row>
    <row r="3" spans="1:7" ht="34.9" customHeight="1">
      <c r="A3" s="11" t="s">
        <v>31</v>
      </c>
      <c r="B3" s="11"/>
      <c r="C3" s="11"/>
      <c r="D3" s="11"/>
      <c r="E3" s="11"/>
      <c r="F3" s="11"/>
      <c r="G3" s="11"/>
    </row>
    <row r="4" spans="1:7" ht="28.15" customHeight="1">
      <c r="A4" s="10" t="s">
        <v>0</v>
      </c>
      <c r="B4" s="10" t="s">
        <v>1</v>
      </c>
      <c r="C4" s="10" t="s">
        <v>2</v>
      </c>
      <c r="D4" s="10"/>
      <c r="E4" s="10" t="s">
        <v>25</v>
      </c>
      <c r="F4" s="10"/>
      <c r="G4" s="10" t="s">
        <v>29</v>
      </c>
    </row>
    <row r="5" spans="1:7" ht="49.9" customHeight="1">
      <c r="A5" s="10"/>
      <c r="B5" s="10"/>
      <c r="C5" s="3" t="s">
        <v>3</v>
      </c>
      <c r="D5" s="3" t="s">
        <v>27</v>
      </c>
      <c r="E5" s="3" t="s">
        <v>26</v>
      </c>
      <c r="F5" s="3" t="s">
        <v>28</v>
      </c>
      <c r="G5" s="10"/>
    </row>
    <row r="6" spans="1:7" ht="25.15" customHeight="1">
      <c r="A6" s="4"/>
      <c r="B6" s="5" t="s">
        <v>4</v>
      </c>
      <c r="C6" s="6">
        <v>34196</v>
      </c>
      <c r="D6" s="7">
        <f>C6*22.75</f>
        <v>777959</v>
      </c>
      <c r="E6" s="7">
        <f>SUM(E7:E27)</f>
        <v>1054</v>
      </c>
      <c r="F6" s="7">
        <f>SUM(F7:F27)</f>
        <v>10540</v>
      </c>
      <c r="G6" s="7">
        <f>D6+F6</f>
        <v>788499</v>
      </c>
    </row>
    <row r="7" spans="1:7" ht="25.15" customHeight="1">
      <c r="A7" s="6">
        <v>1</v>
      </c>
      <c r="B7" s="5" t="s">
        <v>5</v>
      </c>
      <c r="C7" s="6">
        <v>1343</v>
      </c>
      <c r="D7" s="7">
        <f t="shared" ref="D7:D27" si="0">C7*22.75</f>
        <v>30553.25</v>
      </c>
      <c r="E7" s="7">
        <v>34</v>
      </c>
      <c r="F7" s="7">
        <f>E7*10</f>
        <v>340</v>
      </c>
      <c r="G7" s="7">
        <f t="shared" ref="G7:G27" si="1">D7+F7</f>
        <v>30893.25</v>
      </c>
    </row>
    <row r="8" spans="1:7" ht="25.15" customHeight="1">
      <c r="A8" s="6">
        <v>2</v>
      </c>
      <c r="B8" s="5" t="s">
        <v>6</v>
      </c>
      <c r="C8" s="6">
        <v>4133</v>
      </c>
      <c r="D8" s="7">
        <f t="shared" si="0"/>
        <v>94025.75</v>
      </c>
      <c r="E8" s="7"/>
      <c r="F8" s="7"/>
      <c r="G8" s="7">
        <f t="shared" si="1"/>
        <v>94025.75</v>
      </c>
    </row>
    <row r="9" spans="1:7" ht="25.15" customHeight="1">
      <c r="A9" s="6">
        <v>3</v>
      </c>
      <c r="B9" s="5" t="s">
        <v>7</v>
      </c>
      <c r="C9" s="6">
        <v>2552</v>
      </c>
      <c r="D9" s="7">
        <f t="shared" si="0"/>
        <v>58058</v>
      </c>
      <c r="E9" s="7"/>
      <c r="F9" s="7"/>
      <c r="G9" s="7">
        <f t="shared" si="1"/>
        <v>58058</v>
      </c>
    </row>
    <row r="10" spans="1:7" ht="25.15" customHeight="1">
      <c r="A10" s="6">
        <v>4</v>
      </c>
      <c r="B10" s="5" t="s">
        <v>8</v>
      </c>
      <c r="C10" s="6">
        <v>1475</v>
      </c>
      <c r="D10" s="7">
        <f t="shared" si="0"/>
        <v>33556.25</v>
      </c>
      <c r="E10" s="7"/>
      <c r="F10" s="7"/>
      <c r="G10" s="7">
        <f t="shared" si="1"/>
        <v>33556.25</v>
      </c>
    </row>
    <row r="11" spans="1:7" ht="25.15" customHeight="1">
      <c r="A11" s="6">
        <v>5</v>
      </c>
      <c r="B11" s="5" t="s">
        <v>9</v>
      </c>
      <c r="C11" s="6">
        <v>313</v>
      </c>
      <c r="D11" s="7">
        <f t="shared" si="0"/>
        <v>7120.75</v>
      </c>
      <c r="E11" s="7"/>
      <c r="F11" s="7"/>
      <c r="G11" s="7">
        <f t="shared" si="1"/>
        <v>7120.75</v>
      </c>
    </row>
    <row r="12" spans="1:7" ht="25.15" customHeight="1">
      <c r="A12" s="6">
        <v>6</v>
      </c>
      <c r="B12" s="5" t="s">
        <v>10</v>
      </c>
      <c r="C12" s="6">
        <v>1038</v>
      </c>
      <c r="D12" s="7">
        <f t="shared" si="0"/>
        <v>23614.5</v>
      </c>
      <c r="E12" s="7"/>
      <c r="F12" s="7"/>
      <c r="G12" s="7">
        <f t="shared" si="1"/>
        <v>23614.5</v>
      </c>
    </row>
    <row r="13" spans="1:7" ht="25.15" customHeight="1">
      <c r="A13" s="6">
        <v>7</v>
      </c>
      <c r="B13" s="5" t="s">
        <v>11</v>
      </c>
      <c r="C13" s="6">
        <v>1360</v>
      </c>
      <c r="D13" s="7">
        <f t="shared" si="0"/>
        <v>30940</v>
      </c>
      <c r="E13" s="7"/>
      <c r="F13" s="7"/>
      <c r="G13" s="7">
        <f t="shared" si="1"/>
        <v>30940</v>
      </c>
    </row>
    <row r="14" spans="1:7" ht="25.15" customHeight="1">
      <c r="A14" s="6">
        <v>8</v>
      </c>
      <c r="B14" s="5" t="s">
        <v>12</v>
      </c>
      <c r="C14" s="6">
        <v>588</v>
      </c>
      <c r="D14" s="7">
        <f t="shared" si="0"/>
        <v>13377</v>
      </c>
      <c r="E14" s="7"/>
      <c r="F14" s="7"/>
      <c r="G14" s="7">
        <f t="shared" si="1"/>
        <v>13377</v>
      </c>
    </row>
    <row r="15" spans="1:7" ht="25.15" customHeight="1">
      <c r="A15" s="6">
        <v>9</v>
      </c>
      <c r="B15" s="5" t="s">
        <v>13</v>
      </c>
      <c r="C15" s="6">
        <v>641</v>
      </c>
      <c r="D15" s="7">
        <f t="shared" si="0"/>
        <v>14582.75</v>
      </c>
      <c r="E15" s="7"/>
      <c r="F15" s="7"/>
      <c r="G15" s="7">
        <f t="shared" si="1"/>
        <v>14582.75</v>
      </c>
    </row>
    <row r="16" spans="1:7" ht="25.15" customHeight="1">
      <c r="A16" s="6">
        <v>10</v>
      </c>
      <c r="B16" s="5" t="s">
        <v>14</v>
      </c>
      <c r="C16" s="6">
        <v>2999</v>
      </c>
      <c r="D16" s="7">
        <f t="shared" si="0"/>
        <v>68227.25</v>
      </c>
      <c r="E16" s="7"/>
      <c r="F16" s="7"/>
      <c r="G16" s="7">
        <f t="shared" si="1"/>
        <v>68227.25</v>
      </c>
    </row>
    <row r="17" spans="1:7" ht="25.15" customHeight="1">
      <c r="A17" s="6">
        <v>11</v>
      </c>
      <c r="B17" s="5" t="s">
        <v>15</v>
      </c>
      <c r="C17" s="6">
        <v>2364</v>
      </c>
      <c r="D17" s="7">
        <f t="shared" si="0"/>
        <v>53781</v>
      </c>
      <c r="E17" s="7"/>
      <c r="F17" s="7"/>
      <c r="G17" s="7">
        <f t="shared" si="1"/>
        <v>53781</v>
      </c>
    </row>
    <row r="18" spans="1:7" ht="25.15" customHeight="1">
      <c r="A18" s="6">
        <v>12</v>
      </c>
      <c r="B18" s="5" t="s">
        <v>16</v>
      </c>
      <c r="C18" s="6">
        <v>1618</v>
      </c>
      <c r="D18" s="7">
        <f t="shared" si="0"/>
        <v>36809.5</v>
      </c>
      <c r="E18" s="7"/>
      <c r="F18" s="7"/>
      <c r="G18" s="7">
        <f t="shared" si="1"/>
        <v>36809.5</v>
      </c>
    </row>
    <row r="19" spans="1:7" ht="25.15" customHeight="1">
      <c r="A19" s="6">
        <v>13</v>
      </c>
      <c r="B19" s="5" t="s">
        <v>17</v>
      </c>
      <c r="C19" s="6">
        <v>1163</v>
      </c>
      <c r="D19" s="7">
        <f t="shared" si="0"/>
        <v>26458.25</v>
      </c>
      <c r="E19" s="7">
        <v>90</v>
      </c>
      <c r="F19" s="7">
        <f t="shared" ref="F19:F25" si="2">E19*10</f>
        <v>900</v>
      </c>
      <c r="G19" s="7">
        <f t="shared" si="1"/>
        <v>27358.25</v>
      </c>
    </row>
    <row r="20" spans="1:7" ht="25.15" customHeight="1">
      <c r="A20" s="6">
        <v>14</v>
      </c>
      <c r="B20" s="5" t="s">
        <v>18</v>
      </c>
      <c r="C20" s="6">
        <v>1660</v>
      </c>
      <c r="D20" s="7">
        <f t="shared" si="0"/>
        <v>37765</v>
      </c>
      <c r="E20" s="7">
        <v>380</v>
      </c>
      <c r="F20" s="7">
        <f t="shared" si="2"/>
        <v>3800</v>
      </c>
      <c r="G20" s="7">
        <f t="shared" si="1"/>
        <v>41565</v>
      </c>
    </row>
    <row r="21" spans="1:7" ht="25.15" customHeight="1">
      <c r="A21" s="6">
        <v>15</v>
      </c>
      <c r="B21" s="5" t="s">
        <v>19</v>
      </c>
      <c r="C21" s="6">
        <v>2634</v>
      </c>
      <c r="D21" s="7">
        <f t="shared" si="0"/>
        <v>59923.5</v>
      </c>
      <c r="E21" s="7"/>
      <c r="F21" s="7"/>
      <c r="G21" s="7">
        <f t="shared" si="1"/>
        <v>59923.5</v>
      </c>
    </row>
    <row r="22" spans="1:7" ht="25.15" customHeight="1">
      <c r="A22" s="6">
        <v>16</v>
      </c>
      <c r="B22" s="5" t="s">
        <v>20</v>
      </c>
      <c r="C22" s="6">
        <v>972</v>
      </c>
      <c r="D22" s="7">
        <f t="shared" si="0"/>
        <v>22113</v>
      </c>
      <c r="E22" s="7"/>
      <c r="F22" s="7"/>
      <c r="G22" s="7">
        <f t="shared" si="1"/>
        <v>22113</v>
      </c>
    </row>
    <row r="23" spans="1:7" ht="25.15" customHeight="1">
      <c r="A23" s="6">
        <v>17</v>
      </c>
      <c r="B23" s="5" t="s">
        <v>21</v>
      </c>
      <c r="C23" s="6">
        <v>714</v>
      </c>
      <c r="D23" s="7">
        <f t="shared" si="0"/>
        <v>16243.5</v>
      </c>
      <c r="E23" s="7"/>
      <c r="F23" s="7"/>
      <c r="G23" s="7">
        <f t="shared" si="1"/>
        <v>16243.5</v>
      </c>
    </row>
    <row r="24" spans="1:7" ht="25.15" customHeight="1">
      <c r="A24" s="6">
        <v>18</v>
      </c>
      <c r="B24" s="5" t="s">
        <v>22</v>
      </c>
      <c r="C24" s="6">
        <v>1388</v>
      </c>
      <c r="D24" s="7">
        <f t="shared" si="0"/>
        <v>31577</v>
      </c>
      <c r="E24" s="7"/>
      <c r="F24" s="7"/>
      <c r="G24" s="7">
        <f t="shared" si="1"/>
        <v>31577</v>
      </c>
    </row>
    <row r="25" spans="1:7" ht="25.15" customHeight="1">
      <c r="A25" s="6">
        <v>19</v>
      </c>
      <c r="B25" s="5" t="s">
        <v>23</v>
      </c>
      <c r="C25" s="6">
        <v>384</v>
      </c>
      <c r="D25" s="7">
        <f t="shared" si="0"/>
        <v>8736</v>
      </c>
      <c r="E25" s="7">
        <v>550</v>
      </c>
      <c r="F25" s="7">
        <f t="shared" si="2"/>
        <v>5500</v>
      </c>
      <c r="G25" s="7">
        <f t="shared" si="1"/>
        <v>14236</v>
      </c>
    </row>
    <row r="26" spans="1:7" ht="25.15" customHeight="1">
      <c r="A26" s="6">
        <v>20</v>
      </c>
      <c r="B26" s="5" t="s">
        <v>32</v>
      </c>
      <c r="C26" s="6">
        <v>889</v>
      </c>
      <c r="D26" s="7">
        <f t="shared" si="0"/>
        <v>20224.75</v>
      </c>
      <c r="E26" s="7"/>
      <c r="F26" s="7"/>
      <c r="G26" s="7">
        <f t="shared" si="1"/>
        <v>20224.75</v>
      </c>
    </row>
    <row r="27" spans="1:7" ht="25.15" customHeight="1">
      <c r="A27" s="6">
        <v>21</v>
      </c>
      <c r="B27" s="5" t="s">
        <v>24</v>
      </c>
      <c r="C27" s="6">
        <v>3968</v>
      </c>
      <c r="D27" s="7">
        <f t="shared" si="0"/>
        <v>90272</v>
      </c>
      <c r="E27" s="7"/>
      <c r="F27" s="7"/>
      <c r="G27" s="7">
        <f t="shared" si="1"/>
        <v>90272</v>
      </c>
    </row>
    <row r="28" spans="1:7" s="1" customFormat="1" ht="18.75">
      <c r="A28" s="8"/>
      <c r="B28" s="8"/>
      <c r="C28" s="8"/>
      <c r="D28" s="9"/>
      <c r="E28" s="8"/>
      <c r="F28" s="8"/>
      <c r="G28" s="8"/>
    </row>
  </sheetData>
  <mergeCells count="8">
    <mergeCell ref="A1:G1"/>
    <mergeCell ref="A4:A5"/>
    <mergeCell ref="B4:B5"/>
    <mergeCell ref="C4:D4"/>
    <mergeCell ref="G4:G5"/>
    <mergeCell ref="E4:F4"/>
    <mergeCell ref="A2:G2"/>
    <mergeCell ref="A3:G3"/>
  </mergeCells>
  <phoneticPr fontId="1" type="noConversion"/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2019-08-16T00:50:58Z</dcterms:modified>
</cp:coreProperties>
</file>