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Sheet1!$B$4:$J$30</definedName>
  </definedNames>
  <calcPr calcId="144525"/>
</workbook>
</file>

<file path=xl/sharedStrings.xml><?xml version="1.0" encoding="utf-8"?>
<sst xmlns="http://schemas.openxmlformats.org/spreadsheetml/2006/main" count="142" uniqueCount="98">
  <si>
    <t>附件</t>
  </si>
  <si>
    <t>2019年农村危房改造补助资金安排表（第二批）</t>
  </si>
  <si>
    <t>单位：元</t>
  </si>
  <si>
    <t>序号</t>
  </si>
  <si>
    <t>乡镇</t>
  </si>
  <si>
    <t>村别</t>
  </si>
  <si>
    <t>姓名</t>
  </si>
  <si>
    <t>身份证</t>
  </si>
  <si>
    <t>家庭人口数</t>
  </si>
  <si>
    <t>贫困户类型</t>
  </si>
  <si>
    <t>省级以上补助（含省级补助缺口）</t>
  </si>
  <si>
    <t>泉州市级补助标准</t>
  </si>
  <si>
    <t>南安本级补助标准</t>
  </si>
  <si>
    <t>应发补助资金</t>
  </si>
  <si>
    <t>第一批已发补助资金</t>
  </si>
  <si>
    <t>此次下拨补助资金</t>
  </si>
  <si>
    <t>丰州镇</t>
  </si>
  <si>
    <t>素雅村</t>
  </si>
  <si>
    <t>林友荣</t>
  </si>
  <si>
    <t>350583*********59</t>
  </si>
  <si>
    <t>五保户</t>
  </si>
  <si>
    <t>铺顶村</t>
  </si>
  <si>
    <t>陈温洲</t>
  </si>
  <si>
    <t>350583*********19</t>
  </si>
  <si>
    <t>其他贫困户</t>
  </si>
  <si>
    <t>金淘镇</t>
  </si>
  <si>
    <t>亭川村</t>
  </si>
  <si>
    <t>陈永吉</t>
  </si>
  <si>
    <t>陈良顺</t>
  </si>
  <si>
    <t>350583*********14</t>
  </si>
  <si>
    <t>艺林村</t>
  </si>
  <si>
    <t>陈豆缘</t>
  </si>
  <si>
    <t>350583*********35</t>
  </si>
  <si>
    <t>贫困残疾人</t>
  </si>
  <si>
    <t>深辉村</t>
  </si>
  <si>
    <t>叶贻强</t>
  </si>
  <si>
    <t>350583*********11</t>
  </si>
  <si>
    <t>毓南村</t>
  </si>
  <si>
    <t>杨奕添</t>
  </si>
  <si>
    <t>350583*********15</t>
  </si>
  <si>
    <t>康美</t>
  </si>
  <si>
    <t>康美村</t>
  </si>
  <si>
    <t>沈金亮</t>
  </si>
  <si>
    <t>350583*********10</t>
  </si>
  <si>
    <t>康美村顶丰裕</t>
  </si>
  <si>
    <t>苏上海</t>
  </si>
  <si>
    <t>350583*********17</t>
  </si>
  <si>
    <t>洪濑</t>
  </si>
  <si>
    <t>前峰村</t>
  </si>
  <si>
    <t>戴跃进</t>
  </si>
  <si>
    <t>350583*********7X</t>
  </si>
  <si>
    <t>溪霞村</t>
  </si>
  <si>
    <t>王素琼</t>
  </si>
  <si>
    <t>350583*********25</t>
  </si>
  <si>
    <t>低保户</t>
  </si>
  <si>
    <t>乐峰镇</t>
  </si>
  <si>
    <t>厚阳村</t>
  </si>
  <si>
    <t>潘老帮</t>
  </si>
  <si>
    <t>美林街道</t>
  </si>
  <si>
    <t>溪州</t>
  </si>
  <si>
    <t>黄扯</t>
  </si>
  <si>
    <t>350583*********24</t>
  </si>
  <si>
    <t>西美</t>
  </si>
  <si>
    <t>黄奕利</t>
  </si>
  <si>
    <t>350583*********56</t>
  </si>
  <si>
    <t>溪一</t>
  </si>
  <si>
    <t>黄定飞</t>
  </si>
  <si>
    <t>黄文辉</t>
  </si>
  <si>
    <t>350583*********34</t>
  </si>
  <si>
    <t>洪梅</t>
  </si>
  <si>
    <t>山溪</t>
  </si>
  <si>
    <t>黄建平</t>
  </si>
  <si>
    <t>石井镇</t>
  </si>
  <si>
    <t>昔坂村</t>
  </si>
  <si>
    <t>许金星</t>
  </si>
  <si>
    <t>350583*********5X</t>
  </si>
  <si>
    <t>柳城</t>
  </si>
  <si>
    <t>露江村</t>
  </si>
  <si>
    <t>赵守初</t>
  </si>
  <si>
    <t>350583*********37</t>
  </si>
  <si>
    <t>施坪村</t>
  </si>
  <si>
    <t>黄珊湖</t>
  </si>
  <si>
    <t>350583*********40</t>
  </si>
  <si>
    <t>李瑞附</t>
  </si>
  <si>
    <t>350583*********77</t>
  </si>
  <si>
    <t>省新</t>
  </si>
  <si>
    <t>满山红</t>
  </si>
  <si>
    <t>林天从</t>
  </si>
  <si>
    <t>350583*********13</t>
  </si>
  <si>
    <t>省身村</t>
  </si>
  <si>
    <t>谢文作</t>
  </si>
  <si>
    <t>350583*********58</t>
  </si>
  <si>
    <t>西埔村</t>
  </si>
  <si>
    <t>林修重</t>
  </si>
  <si>
    <t>350583*********71</t>
  </si>
  <si>
    <t>新厅村</t>
  </si>
  <si>
    <t>尤绍博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</si>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</sst>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tabSelected="1" topLeftCell="A7" workbookViewId="0">
      <selection activeCell="I19" sqref="I19"/>
    </sheetView>
  </sheetViews>
  <sheetFormatPr defaultColWidth="9" defaultRowHeight="15.75"/>
  <cols>
    <col min="1" max="1" width="6.25" style="1" customWidth="1"/>
    <col min="2" max="2" width="9" style="1"/>
    <col min="3" max="3" width="8.125" style="1" customWidth="1"/>
    <col min="4" max="4" width="7.625" style="1" customWidth="1"/>
    <col min="5" max="5" width="22.25" style="1" customWidth="1"/>
    <col min="6" max="6" width="7.875" style="1" customWidth="1"/>
    <col min="7" max="7" width="11.375" style="1" customWidth="1"/>
    <col min="8" max="8" width="14.875" style="1" customWidth="1"/>
    <col min="9" max="9" width="9.75" style="1" customWidth="1"/>
    <col min="10" max="10" width="9.625" style="1" customWidth="1"/>
    <col min="11" max="11" width="11.875" style="1" customWidth="1"/>
    <col min="12" max="12" width="13.375" style="1" customWidth="1"/>
    <col min="13" max="13" width="12.375" style="1" customWidth="1"/>
    <col min="14" max="16384" width="9" style="1"/>
  </cols>
  <sheetData>
    <row r="1" ht="33" customHeight="1" spans="1:2">
      <c r="A1" s="2" t="s">
        <v>0</v>
      </c>
      <c r="B1" s="2"/>
    </row>
    <row r="2" ht="41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9" customHeight="1" spans="12:12">
      <c r="L3" s="1" t="s">
        <v>2</v>
      </c>
    </row>
    <row r="4" ht="47.25" spans="1:1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</row>
    <row r="5" ht="36" customHeight="1" spans="1:13">
      <c r="A5" s="4">
        <v>1</v>
      </c>
      <c r="B5" s="5" t="s">
        <v>16</v>
      </c>
      <c r="C5" s="5" t="s">
        <v>17</v>
      </c>
      <c r="D5" s="5" t="s">
        <v>18</v>
      </c>
      <c r="E5" s="5" t="s">
        <v>19</v>
      </c>
      <c r="F5" s="5">
        <v>1</v>
      </c>
      <c r="G5" s="5" t="s">
        <v>20</v>
      </c>
      <c r="H5" s="5">
        <v>19000</v>
      </c>
      <c r="I5" s="5">
        <v>6000</v>
      </c>
      <c r="J5" s="5">
        <v>24000</v>
      </c>
      <c r="K5" s="5">
        <f>SUM(H5:J5)</f>
        <v>49000</v>
      </c>
      <c r="L5" s="5">
        <v>16288</v>
      </c>
      <c r="M5" s="5">
        <f>K5-L5</f>
        <v>32712</v>
      </c>
    </row>
    <row r="6" spans="1:13">
      <c r="A6" s="4">
        <v>2</v>
      </c>
      <c r="B6" s="5" t="s">
        <v>16</v>
      </c>
      <c r="C6" s="5" t="s">
        <v>21</v>
      </c>
      <c r="D6" s="5" t="s">
        <v>22</v>
      </c>
      <c r="E6" s="5" t="s">
        <v>23</v>
      </c>
      <c r="F6" s="5">
        <v>3</v>
      </c>
      <c r="G6" s="5" t="s">
        <v>24</v>
      </c>
      <c r="H6" s="5">
        <v>11500</v>
      </c>
      <c r="I6" s="5">
        <v>18000</v>
      </c>
      <c r="J6" s="5">
        <v>36000</v>
      </c>
      <c r="K6" s="5">
        <f t="shared" ref="K6:K29" si="0">SUM(H6:J6)</f>
        <v>65500</v>
      </c>
      <c r="L6" s="5">
        <v>21100</v>
      </c>
      <c r="M6" s="5">
        <f t="shared" ref="M6:M29" si="1">K6-L6</f>
        <v>44400</v>
      </c>
    </row>
    <row r="7" spans="1:13">
      <c r="A7" s="4">
        <v>3</v>
      </c>
      <c r="B7" s="5" t="s">
        <v>25</v>
      </c>
      <c r="C7" s="5" t="s">
        <v>26</v>
      </c>
      <c r="D7" s="5" t="s">
        <v>27</v>
      </c>
      <c r="E7" s="7" t="s">
        <v>23</v>
      </c>
      <c r="F7" s="5">
        <v>4</v>
      </c>
      <c r="G7" s="5" t="s">
        <v>24</v>
      </c>
      <c r="H7" s="5">
        <v>11500</v>
      </c>
      <c r="I7" s="5">
        <v>24000</v>
      </c>
      <c r="J7" s="5">
        <v>48000</v>
      </c>
      <c r="K7" s="5">
        <f t="shared" si="0"/>
        <v>83500</v>
      </c>
      <c r="L7" s="5">
        <v>27100</v>
      </c>
      <c r="M7" s="5">
        <f t="shared" si="1"/>
        <v>56400</v>
      </c>
    </row>
    <row r="8" spans="1:13">
      <c r="A8" s="4">
        <v>4</v>
      </c>
      <c r="B8" s="5" t="s">
        <v>25</v>
      </c>
      <c r="C8" s="5" t="s">
        <v>26</v>
      </c>
      <c r="D8" s="5" t="s">
        <v>28</v>
      </c>
      <c r="E8" s="7" t="s">
        <v>29</v>
      </c>
      <c r="F8" s="5">
        <v>3</v>
      </c>
      <c r="G8" s="5" t="s">
        <v>24</v>
      </c>
      <c r="H8" s="5">
        <v>11500</v>
      </c>
      <c r="I8" s="5">
        <v>18000</v>
      </c>
      <c r="J8" s="5">
        <v>36000</v>
      </c>
      <c r="K8" s="5">
        <f t="shared" si="0"/>
        <v>65500</v>
      </c>
      <c r="L8" s="5">
        <v>21100</v>
      </c>
      <c r="M8" s="5">
        <f t="shared" si="1"/>
        <v>44400</v>
      </c>
    </row>
    <row r="9" spans="1:13">
      <c r="A9" s="4">
        <v>5</v>
      </c>
      <c r="B9" s="5" t="s">
        <v>25</v>
      </c>
      <c r="C9" s="5" t="s">
        <v>30</v>
      </c>
      <c r="D9" s="5" t="s">
        <v>31</v>
      </c>
      <c r="E9" s="7" t="s">
        <v>32</v>
      </c>
      <c r="F9" s="5">
        <v>4</v>
      </c>
      <c r="G9" s="5" t="s">
        <v>33</v>
      </c>
      <c r="H9" s="5">
        <v>17500</v>
      </c>
      <c r="I9" s="5">
        <v>24000</v>
      </c>
      <c r="J9" s="5">
        <v>48000</v>
      </c>
      <c r="K9" s="5">
        <f t="shared" si="0"/>
        <v>89500</v>
      </c>
      <c r="L9" s="5">
        <v>33088</v>
      </c>
      <c r="M9" s="5">
        <f t="shared" si="1"/>
        <v>56412</v>
      </c>
    </row>
    <row r="10" spans="1:13">
      <c r="A10" s="4">
        <v>6</v>
      </c>
      <c r="B10" s="5" t="s">
        <v>25</v>
      </c>
      <c r="C10" s="5" t="s">
        <v>34</v>
      </c>
      <c r="D10" s="5" t="s">
        <v>35</v>
      </c>
      <c r="E10" s="5" t="s">
        <v>36</v>
      </c>
      <c r="F10" s="5">
        <v>4</v>
      </c>
      <c r="G10" s="5" t="s">
        <v>33</v>
      </c>
      <c r="H10" s="5">
        <v>17500</v>
      </c>
      <c r="I10" s="5">
        <v>24000</v>
      </c>
      <c r="J10" s="5">
        <v>48000</v>
      </c>
      <c r="K10" s="5">
        <f t="shared" si="0"/>
        <v>89500</v>
      </c>
      <c r="L10" s="5">
        <v>33088</v>
      </c>
      <c r="M10" s="5">
        <f t="shared" si="1"/>
        <v>56412</v>
      </c>
    </row>
    <row r="11" spans="1:13">
      <c r="A11" s="4">
        <v>7</v>
      </c>
      <c r="B11" s="5" t="s">
        <v>25</v>
      </c>
      <c r="C11" s="5" t="s">
        <v>37</v>
      </c>
      <c r="D11" s="5" t="s">
        <v>38</v>
      </c>
      <c r="E11" s="5" t="s">
        <v>39</v>
      </c>
      <c r="F11" s="5">
        <v>1</v>
      </c>
      <c r="G11" s="5" t="s">
        <v>33</v>
      </c>
      <c r="H11" s="5">
        <v>17500</v>
      </c>
      <c r="I11" s="5">
        <v>6000</v>
      </c>
      <c r="J11" s="5">
        <v>24000</v>
      </c>
      <c r="K11" s="5">
        <f t="shared" si="0"/>
        <v>47500</v>
      </c>
      <c r="L11" s="5">
        <v>15088</v>
      </c>
      <c r="M11" s="5">
        <f t="shared" si="1"/>
        <v>32412</v>
      </c>
    </row>
    <row r="12" spans="1:13">
      <c r="A12" s="4">
        <v>8</v>
      </c>
      <c r="B12" s="5" t="s">
        <v>40</v>
      </c>
      <c r="C12" s="5" t="s">
        <v>41</v>
      </c>
      <c r="D12" s="5" t="s">
        <v>42</v>
      </c>
      <c r="E12" s="7" t="s">
        <v>43</v>
      </c>
      <c r="F12" s="5">
        <v>2</v>
      </c>
      <c r="G12" s="5" t="s">
        <v>33</v>
      </c>
      <c r="H12" s="5">
        <v>17500</v>
      </c>
      <c r="I12" s="5">
        <v>12000</v>
      </c>
      <c r="J12" s="5">
        <v>24000</v>
      </c>
      <c r="K12" s="5">
        <f t="shared" si="0"/>
        <v>53500</v>
      </c>
      <c r="L12" s="5">
        <v>21088</v>
      </c>
      <c r="M12" s="5">
        <f t="shared" si="1"/>
        <v>32412</v>
      </c>
    </row>
    <row r="13" ht="31.5" spans="1:13">
      <c r="A13" s="4">
        <v>9</v>
      </c>
      <c r="B13" s="5" t="s">
        <v>40</v>
      </c>
      <c r="C13" s="5" t="s">
        <v>44</v>
      </c>
      <c r="D13" s="5" t="s">
        <v>45</v>
      </c>
      <c r="E13" s="7" t="s">
        <v>46</v>
      </c>
      <c r="F13" s="5">
        <v>2</v>
      </c>
      <c r="G13" s="5" t="s">
        <v>33</v>
      </c>
      <c r="H13" s="5">
        <v>17500</v>
      </c>
      <c r="I13" s="5">
        <v>12000</v>
      </c>
      <c r="J13" s="5">
        <v>24000</v>
      </c>
      <c r="K13" s="5">
        <f t="shared" si="0"/>
        <v>53500</v>
      </c>
      <c r="L13" s="5">
        <v>21088</v>
      </c>
      <c r="M13" s="5">
        <f t="shared" si="1"/>
        <v>32412</v>
      </c>
    </row>
    <row r="14" s="1" customFormat="1" ht="23" customHeight="1" spans="1:13">
      <c r="A14" s="4">
        <v>10</v>
      </c>
      <c r="B14" s="5" t="s">
        <v>47</v>
      </c>
      <c r="C14" s="5" t="s">
        <v>48</v>
      </c>
      <c r="D14" s="5" t="s">
        <v>49</v>
      </c>
      <c r="E14" s="5" t="s">
        <v>50</v>
      </c>
      <c r="F14" s="5">
        <v>2</v>
      </c>
      <c r="G14" s="5" t="s">
        <v>33</v>
      </c>
      <c r="H14" s="5">
        <v>17500</v>
      </c>
      <c r="I14" s="5">
        <v>12000</v>
      </c>
      <c r="J14" s="5">
        <v>24000</v>
      </c>
      <c r="K14" s="5">
        <f t="shared" si="0"/>
        <v>53500</v>
      </c>
      <c r="L14" s="5">
        <v>21088</v>
      </c>
      <c r="M14" s="5">
        <f t="shared" si="1"/>
        <v>32412</v>
      </c>
    </row>
    <row r="15" s="1" customFormat="1" ht="24" customHeight="1" spans="1:13">
      <c r="A15" s="4">
        <v>11</v>
      </c>
      <c r="B15" s="5" t="s">
        <v>47</v>
      </c>
      <c r="C15" s="5" t="s">
        <v>51</v>
      </c>
      <c r="D15" s="5" t="s">
        <v>52</v>
      </c>
      <c r="E15" s="5" t="s">
        <v>53</v>
      </c>
      <c r="F15" s="5">
        <v>2</v>
      </c>
      <c r="G15" s="5" t="s">
        <v>54</v>
      </c>
      <c r="H15" s="5">
        <v>17500</v>
      </c>
      <c r="I15" s="5">
        <v>12000</v>
      </c>
      <c r="J15" s="5">
        <v>24000</v>
      </c>
      <c r="K15" s="5">
        <f t="shared" si="0"/>
        <v>53500</v>
      </c>
      <c r="L15" s="5">
        <v>21088</v>
      </c>
      <c r="M15" s="5">
        <f t="shared" si="1"/>
        <v>32412</v>
      </c>
    </row>
    <row r="16" ht="23" customHeight="1" spans="1:13">
      <c r="A16" s="4">
        <v>12</v>
      </c>
      <c r="B16" s="5" t="s">
        <v>55</v>
      </c>
      <c r="C16" s="5" t="s">
        <v>56</v>
      </c>
      <c r="D16" s="5" t="s">
        <v>57</v>
      </c>
      <c r="E16" s="5" t="s">
        <v>39</v>
      </c>
      <c r="F16" s="5">
        <v>1</v>
      </c>
      <c r="G16" s="5" t="s">
        <v>20</v>
      </c>
      <c r="H16" s="5">
        <v>19000</v>
      </c>
      <c r="I16" s="5">
        <v>6000</v>
      </c>
      <c r="J16" s="5">
        <v>24000</v>
      </c>
      <c r="K16" s="5">
        <f t="shared" si="0"/>
        <v>49000</v>
      </c>
      <c r="L16" s="5">
        <v>16288</v>
      </c>
      <c r="M16" s="5">
        <f t="shared" si="1"/>
        <v>32712</v>
      </c>
    </row>
    <row r="17" spans="1:13">
      <c r="A17" s="4">
        <v>13</v>
      </c>
      <c r="B17" s="5" t="s">
        <v>58</v>
      </c>
      <c r="C17" s="5" t="s">
        <v>59</v>
      </c>
      <c r="D17" s="5" t="s">
        <v>60</v>
      </c>
      <c r="E17" s="7" t="s">
        <v>61</v>
      </c>
      <c r="F17" s="5">
        <v>4</v>
      </c>
      <c r="G17" s="5" t="s">
        <v>24</v>
      </c>
      <c r="H17" s="5">
        <v>11500</v>
      </c>
      <c r="I17" s="5">
        <v>24000</v>
      </c>
      <c r="J17" s="5">
        <v>48000</v>
      </c>
      <c r="K17" s="5">
        <f t="shared" si="0"/>
        <v>83500</v>
      </c>
      <c r="L17" s="6">
        <v>27100</v>
      </c>
      <c r="M17" s="5">
        <f t="shared" si="1"/>
        <v>56400</v>
      </c>
    </row>
    <row r="18" spans="1:13">
      <c r="A18" s="4">
        <v>14</v>
      </c>
      <c r="B18" s="5" t="s">
        <v>58</v>
      </c>
      <c r="C18" s="5" t="s">
        <v>62</v>
      </c>
      <c r="D18" s="5" t="s">
        <v>63</v>
      </c>
      <c r="E18" s="7" t="s">
        <v>64</v>
      </c>
      <c r="F18" s="5">
        <v>6</v>
      </c>
      <c r="G18" s="5" t="s">
        <v>54</v>
      </c>
      <c r="H18" s="5">
        <v>17500</v>
      </c>
      <c r="I18" s="5">
        <v>24000</v>
      </c>
      <c r="J18" s="5">
        <v>48000</v>
      </c>
      <c r="K18" s="5">
        <f t="shared" si="0"/>
        <v>89500</v>
      </c>
      <c r="L18" s="6">
        <v>33088</v>
      </c>
      <c r="M18" s="5">
        <f t="shared" si="1"/>
        <v>56412</v>
      </c>
    </row>
    <row r="19" spans="1:13">
      <c r="A19" s="4">
        <v>15</v>
      </c>
      <c r="B19" s="5" t="s">
        <v>58</v>
      </c>
      <c r="C19" s="5" t="s">
        <v>65</v>
      </c>
      <c r="D19" s="5" t="s">
        <v>66</v>
      </c>
      <c r="E19" s="7" t="s">
        <v>19</v>
      </c>
      <c r="F19" s="5">
        <v>6</v>
      </c>
      <c r="G19" s="5" t="s">
        <v>24</v>
      </c>
      <c r="H19" s="5">
        <v>11500</v>
      </c>
      <c r="I19" s="5">
        <v>24000</v>
      </c>
      <c r="J19" s="5">
        <v>48000</v>
      </c>
      <c r="K19" s="5">
        <f t="shared" si="0"/>
        <v>83500</v>
      </c>
      <c r="L19" s="6">
        <v>27100</v>
      </c>
      <c r="M19" s="5">
        <f t="shared" si="1"/>
        <v>56400</v>
      </c>
    </row>
    <row r="20" spans="1:13">
      <c r="A20" s="4">
        <v>16</v>
      </c>
      <c r="B20" s="5" t="s">
        <v>58</v>
      </c>
      <c r="C20" s="5" t="s">
        <v>65</v>
      </c>
      <c r="D20" s="5" t="s">
        <v>67</v>
      </c>
      <c r="E20" s="7" t="s">
        <v>68</v>
      </c>
      <c r="F20" s="5">
        <v>4</v>
      </c>
      <c r="G20" s="5" t="s">
        <v>24</v>
      </c>
      <c r="H20" s="5">
        <v>11500</v>
      </c>
      <c r="I20" s="5">
        <v>24000</v>
      </c>
      <c r="J20" s="5">
        <v>48000</v>
      </c>
      <c r="K20" s="5">
        <f t="shared" si="0"/>
        <v>83500</v>
      </c>
      <c r="L20" s="5">
        <v>0</v>
      </c>
      <c r="M20" s="5">
        <v>50400</v>
      </c>
    </row>
    <row r="21" s="1" customFormat="1" spans="1:13">
      <c r="A21" s="4">
        <v>17</v>
      </c>
      <c r="B21" s="5" t="s">
        <v>69</v>
      </c>
      <c r="C21" s="5" t="s">
        <v>70</v>
      </c>
      <c r="D21" s="5" t="s">
        <v>71</v>
      </c>
      <c r="E21" s="7" t="s">
        <v>29</v>
      </c>
      <c r="F21" s="5">
        <v>6</v>
      </c>
      <c r="G21" s="5" t="s">
        <v>24</v>
      </c>
      <c r="H21" s="5">
        <v>11500</v>
      </c>
      <c r="I21" s="5">
        <v>24000</v>
      </c>
      <c r="J21" s="5">
        <v>48000</v>
      </c>
      <c r="K21" s="5">
        <f t="shared" si="0"/>
        <v>83500</v>
      </c>
      <c r="L21" s="5">
        <v>27100</v>
      </c>
      <c r="M21" s="5">
        <f t="shared" si="1"/>
        <v>56400</v>
      </c>
    </row>
    <row r="22" s="1" customFormat="1" spans="1:13">
      <c r="A22" s="4">
        <v>18</v>
      </c>
      <c r="B22" s="5" t="s">
        <v>72</v>
      </c>
      <c r="C22" s="5" t="s">
        <v>73</v>
      </c>
      <c r="D22" s="5" t="s">
        <v>74</v>
      </c>
      <c r="E22" s="5" t="s">
        <v>75</v>
      </c>
      <c r="F22" s="5">
        <v>4</v>
      </c>
      <c r="G22" s="5" t="s">
        <v>54</v>
      </c>
      <c r="H22" s="5">
        <v>17500</v>
      </c>
      <c r="I22" s="5">
        <v>24000</v>
      </c>
      <c r="J22" s="5">
        <v>48000</v>
      </c>
      <c r="K22" s="5">
        <f t="shared" si="0"/>
        <v>89500</v>
      </c>
      <c r="L22" s="5">
        <v>33088</v>
      </c>
      <c r="M22" s="5">
        <f t="shared" si="1"/>
        <v>56412</v>
      </c>
    </row>
    <row r="23" s="1" customFormat="1" spans="1:13">
      <c r="A23" s="4">
        <v>19</v>
      </c>
      <c r="B23" s="5" t="s">
        <v>76</v>
      </c>
      <c r="C23" s="5" t="s">
        <v>77</v>
      </c>
      <c r="D23" s="5" t="s">
        <v>78</v>
      </c>
      <c r="E23" s="5" t="s">
        <v>79</v>
      </c>
      <c r="F23" s="5">
        <v>3</v>
      </c>
      <c r="G23" s="5" t="s">
        <v>54</v>
      </c>
      <c r="H23" s="5">
        <v>17500</v>
      </c>
      <c r="I23" s="5">
        <v>18000</v>
      </c>
      <c r="J23" s="5">
        <v>36000</v>
      </c>
      <c r="K23" s="5">
        <f t="shared" si="0"/>
        <v>71500</v>
      </c>
      <c r="L23" s="5">
        <v>27088</v>
      </c>
      <c r="M23" s="5">
        <f t="shared" si="1"/>
        <v>44412</v>
      </c>
    </row>
    <row r="24" s="1" customFormat="1" spans="1:13">
      <c r="A24" s="4">
        <v>20</v>
      </c>
      <c r="B24" s="5" t="s">
        <v>76</v>
      </c>
      <c r="C24" s="5" t="s">
        <v>80</v>
      </c>
      <c r="D24" s="5" t="s">
        <v>81</v>
      </c>
      <c r="E24" s="5" t="s">
        <v>82</v>
      </c>
      <c r="F24" s="5">
        <v>4</v>
      </c>
      <c r="G24" s="5" t="s">
        <v>54</v>
      </c>
      <c r="H24" s="5">
        <v>17500</v>
      </c>
      <c r="I24" s="5">
        <v>24000</v>
      </c>
      <c r="J24" s="5">
        <v>48000</v>
      </c>
      <c r="K24" s="5">
        <f t="shared" si="0"/>
        <v>89500</v>
      </c>
      <c r="L24" s="5">
        <v>33088</v>
      </c>
      <c r="M24" s="5">
        <f t="shared" si="1"/>
        <v>56412</v>
      </c>
    </row>
    <row r="25" s="1" customFormat="1" spans="1:13">
      <c r="A25" s="4">
        <v>21</v>
      </c>
      <c r="B25" s="5" t="s">
        <v>76</v>
      </c>
      <c r="C25" s="5" t="s">
        <v>80</v>
      </c>
      <c r="D25" s="5" t="s">
        <v>83</v>
      </c>
      <c r="E25" s="5" t="s">
        <v>84</v>
      </c>
      <c r="F25" s="5">
        <v>5</v>
      </c>
      <c r="G25" s="5" t="s">
        <v>54</v>
      </c>
      <c r="H25" s="5">
        <v>17500</v>
      </c>
      <c r="I25" s="5">
        <v>24000</v>
      </c>
      <c r="J25" s="5">
        <v>48000</v>
      </c>
      <c r="K25" s="5">
        <f t="shared" si="0"/>
        <v>89500</v>
      </c>
      <c r="L25" s="5">
        <v>33088</v>
      </c>
      <c r="M25" s="5">
        <f t="shared" si="1"/>
        <v>56412</v>
      </c>
    </row>
    <row r="26" s="1" customFormat="1" spans="1:13">
      <c r="A26" s="4">
        <v>22</v>
      </c>
      <c r="B26" s="5" t="s">
        <v>85</v>
      </c>
      <c r="C26" s="5" t="s">
        <v>86</v>
      </c>
      <c r="D26" s="5" t="s">
        <v>87</v>
      </c>
      <c r="E26" s="7" t="s">
        <v>88</v>
      </c>
      <c r="F26" s="5">
        <v>1</v>
      </c>
      <c r="G26" s="5" t="s">
        <v>20</v>
      </c>
      <c r="H26" s="5">
        <v>19000</v>
      </c>
      <c r="I26" s="5">
        <v>6000</v>
      </c>
      <c r="J26" s="5">
        <v>24000</v>
      </c>
      <c r="K26" s="5">
        <f t="shared" si="0"/>
        <v>49000</v>
      </c>
      <c r="L26" s="6">
        <v>16288</v>
      </c>
      <c r="M26" s="5">
        <f t="shared" si="1"/>
        <v>32712</v>
      </c>
    </row>
    <row r="27" s="1" customFormat="1" spans="1:13">
      <c r="A27" s="4">
        <v>23</v>
      </c>
      <c r="B27" s="5" t="s">
        <v>85</v>
      </c>
      <c r="C27" s="5" t="s">
        <v>89</v>
      </c>
      <c r="D27" s="5" t="s">
        <v>90</v>
      </c>
      <c r="E27" s="5" t="s">
        <v>91</v>
      </c>
      <c r="F27" s="5">
        <v>4</v>
      </c>
      <c r="G27" s="5" t="s">
        <v>33</v>
      </c>
      <c r="H27" s="5">
        <v>17500</v>
      </c>
      <c r="I27" s="5">
        <v>24000</v>
      </c>
      <c r="J27" s="5">
        <v>48000</v>
      </c>
      <c r="K27" s="5">
        <f t="shared" si="0"/>
        <v>89500</v>
      </c>
      <c r="L27" s="6">
        <v>33088</v>
      </c>
      <c r="M27" s="5">
        <f t="shared" si="1"/>
        <v>56412</v>
      </c>
    </row>
    <row r="28" s="1" customFormat="1" ht="23" customHeight="1" spans="1:13">
      <c r="A28" s="4">
        <v>24</v>
      </c>
      <c r="B28" s="5" t="s">
        <v>85</v>
      </c>
      <c r="C28" s="5" t="s">
        <v>92</v>
      </c>
      <c r="D28" s="5" t="s">
        <v>93</v>
      </c>
      <c r="E28" s="5" t="s">
        <v>94</v>
      </c>
      <c r="F28" s="5">
        <v>3</v>
      </c>
      <c r="G28" s="5" t="s">
        <v>33</v>
      </c>
      <c r="H28" s="5">
        <v>17500</v>
      </c>
      <c r="I28" s="5">
        <v>18000</v>
      </c>
      <c r="J28" s="5">
        <v>36000</v>
      </c>
      <c r="K28" s="5">
        <f t="shared" si="0"/>
        <v>71500</v>
      </c>
      <c r="L28" s="6">
        <v>27088</v>
      </c>
      <c r="M28" s="5">
        <f t="shared" si="1"/>
        <v>44412</v>
      </c>
    </row>
    <row r="29" s="1" customFormat="1" ht="23" customHeight="1" spans="1:13">
      <c r="A29" s="4">
        <v>25</v>
      </c>
      <c r="B29" s="5" t="s">
        <v>85</v>
      </c>
      <c r="C29" s="5" t="s">
        <v>95</v>
      </c>
      <c r="D29" s="5" t="s">
        <v>96</v>
      </c>
      <c r="E29" s="7" t="s">
        <v>19</v>
      </c>
      <c r="F29" s="5">
        <v>3</v>
      </c>
      <c r="G29" s="5" t="s">
        <v>33</v>
      </c>
      <c r="H29" s="5">
        <v>17500</v>
      </c>
      <c r="I29" s="5">
        <v>18000</v>
      </c>
      <c r="J29" s="5">
        <v>36000</v>
      </c>
      <c r="K29" s="5">
        <f t="shared" si="0"/>
        <v>71500</v>
      </c>
      <c r="L29" s="6">
        <v>27088</v>
      </c>
      <c r="M29" s="5">
        <f t="shared" si="1"/>
        <v>44412</v>
      </c>
    </row>
    <row r="30" ht="36" customHeight="1" spans="1:13">
      <c r="A30" s="5" t="s">
        <v>97</v>
      </c>
      <c r="B30" s="4"/>
      <c r="C30" s="4"/>
      <c r="D30" s="4"/>
      <c r="E30" s="4"/>
      <c r="F30" s="4"/>
      <c r="G30" s="4"/>
      <c r="H30" s="5">
        <f t="shared" ref="H30:M30" si="2">SUM(H5:H29)</f>
        <v>400000</v>
      </c>
      <c r="I30" s="5">
        <f t="shared" si="2"/>
        <v>450000</v>
      </c>
      <c r="J30" s="5">
        <f t="shared" si="2"/>
        <v>948000</v>
      </c>
      <c r="K30" s="5">
        <f t="shared" si="2"/>
        <v>1798000</v>
      </c>
      <c r="L30" s="5">
        <f t="shared" si="2"/>
        <v>611784</v>
      </c>
      <c r="M30" s="5">
        <f t="shared" si="2"/>
        <v>1153116</v>
      </c>
    </row>
  </sheetData>
  <autoFilter ref="B4:J30">
    <extLst/>
  </autoFilter>
  <mergeCells count="4">
    <mergeCell ref="A1:B1"/>
    <mergeCell ref="A2:M2"/>
    <mergeCell ref="L3:M3"/>
    <mergeCell ref="A30:G30"/>
  </mergeCells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木木卷毛控</cp:lastModifiedBy>
  <dcterms:created xsi:type="dcterms:W3CDTF">2019-11-05T02:38:00Z</dcterms:created>
  <dcterms:modified xsi:type="dcterms:W3CDTF">2019-11-07T07:54:51Z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