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资金分配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<sst xmlns="http://schemas.openxmlformats.org/spreadsheetml/2006/main" count="46" uniqueCount="45">
  <si>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附件1</t>
  </si>
  <si>
    <t>2020年春节优抚对象价格补贴资金分配表</t>
  </si>
  <si>
    <r>
      <t>单位：人</t>
    </r>
    <r>
      <rPr>
        <sz val="12"/>
        <rFont val="宋体"/>
        <family val="0"/>
      </rPr>
      <t>/</t>
    </r>
    <r>
      <rPr>
        <sz val="12"/>
        <rFont val="仿宋_GB2312"/>
        <family val="3"/>
      </rPr>
      <t>元</t>
    </r>
  </si>
  <si>
    <t xml:space="preserve">  类别                                           单位</t>
  </si>
  <si>
    <t>残疾             军人</t>
  </si>
  <si>
    <t>复员 军人</t>
  </si>
  <si>
    <t>三属</t>
  </si>
  <si>
    <t>带病 回乡</t>
  </si>
  <si>
    <t>参战 人员</t>
  </si>
  <si>
    <t>铀矿 开采</t>
  </si>
  <si>
    <t>60岁农村兵</t>
  </si>
  <si>
    <t>60岁烈士子女</t>
  </si>
  <si>
    <t>合计</t>
  </si>
  <si>
    <t>补贴  标准</t>
  </si>
  <si>
    <t>金额</t>
  </si>
  <si>
    <t>市直</t>
  </si>
  <si>
    <t>康复院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</si>
  <si>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</si>
  <si>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</si>
  <si>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</si>
  <si>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</si>
  <si>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</si>
  <si>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</si>
  <si>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</si>
  <si>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</si>
  <si>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</si>
  <si>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</si>
  <si>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</si>
  <si>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</si>
  <si>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</si>
  <si>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</si>
  <si>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</si>
  <si>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</si>
  <si>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</si>
  <si>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</si>
  <si>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</si>
  <si>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</si>
  <si>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</si>
  <si>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</si>
  <si>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</si>
  <si>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</si>
  <si>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</si>
  <si>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</si>
  <si>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备注</t>
  </si>
  <si>
    <r>
      <t xml:space="preserve">1.人员实际数量截止日期为2019年12月31日。                                          2、柳城伤残军人李瑞扩、仑苍伤残军人王志成、诗山伤残人员吕俊生失踪不发； 参战人员乐峰潘炳昌失踪不发；农村籍60周岁退役军人诗山黄荣渊、码头方恢复、罗东刘报兴失踪不发。                                                                                               3、优抚对象扣除与民政重复的有157人，不发。                                                          以上人员没统计在内。                                          </t>
    </r>
    <r>
      <rPr>
        <sz val="10"/>
        <color indexed="1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</si>
</sst>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9525</xdr:colOff>
      <xdr:row>3</xdr:row>
      <xdr:rowOff>542925</xdr:rowOff>
    </xdr:to>
    <xdr:sp>
      <xdr:nvSpPr>
        <xdr:cNvPr id="1" name="Line 5"/>
        <xdr:cNvSpPr>
          <a:spLocks/>
        </xdr:cNvSpPr>
      </xdr:nvSpPr>
      <xdr:spPr>
        <a:xfrm>
          <a:off x="19050" y="800100"/>
          <a:ext cx="523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0</xdr:col>
      <xdr:colOff>533400</xdr:colOff>
      <xdr:row>4</xdr:row>
      <xdr:rowOff>9525</xdr:rowOff>
    </xdr:to>
    <xdr:sp>
      <xdr:nvSpPr>
        <xdr:cNvPr id="2" name="Line 6"/>
        <xdr:cNvSpPr>
          <a:spLocks/>
        </xdr:cNvSpPr>
      </xdr:nvSpPr>
      <xdr:spPr>
        <a:xfrm>
          <a:off x="9525" y="809625"/>
          <a:ext cx="523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pane ySplit="4" topLeftCell="A5" activePane="bottomLeft" state="frozen"/>
      <selection pane="bottomLeft" activeCell="E19" sqref="E19"/>
    </sheetView>
  </sheetViews>
  <sheetFormatPr defaultColWidth="9.00390625" defaultRowHeight="14.25"/>
  <cols>
    <col min="1" max="1" width="7.00390625" style="0" customWidth="1"/>
    <col min="2" max="2" width="5.75390625" style="0" customWidth="1"/>
    <col min="3" max="3" width="5.625" style="1" customWidth="1"/>
    <col min="4" max="4" width="4.625" style="1" customWidth="1"/>
    <col min="5" max="5" width="5.375" style="1" customWidth="1"/>
    <col min="6" max="6" width="6.625" style="1" customWidth="1"/>
    <col min="7" max="7" width="4.625" style="1" customWidth="1"/>
    <col min="8" max="8" width="6.625" style="1" customWidth="1"/>
    <col min="9" max="9" width="4.875" style="1" customWidth="1"/>
    <col min="10" max="10" width="7.00390625" style="0" customWidth="1"/>
    <col min="11" max="11" width="8.125" style="0" customWidth="1"/>
    <col min="12" max="12" width="11.75390625" style="0" customWidth="1"/>
  </cols>
  <sheetData>
    <row r="1" ht="20.25" customHeight="1">
      <c r="A1" s="2" t="s">
        <v>0</v>
      </c>
    </row>
    <row r="2" spans="1:12" ht="21.75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3"/>
      <c r="K2" s="3"/>
      <c r="L2" s="3"/>
    </row>
    <row r="3" spans="4:12" ht="18" customHeight="1">
      <c r="D3" s="5"/>
      <c r="E3" s="5"/>
      <c r="F3" s="5"/>
      <c r="G3" s="5"/>
      <c r="H3" s="5"/>
      <c r="I3" s="5"/>
      <c r="J3" s="20" t="s">
        <v>2</v>
      </c>
      <c r="K3" s="20"/>
      <c r="L3" s="20"/>
    </row>
    <row r="4" spans="1:12" ht="42.75" customHeight="1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7" t="s">
        <v>12</v>
      </c>
      <c r="K4" s="7" t="s">
        <v>13</v>
      </c>
      <c r="L4" s="10" t="s">
        <v>14</v>
      </c>
    </row>
    <row r="5" spans="1:12" ht="18" customHeight="1">
      <c r="A5" s="10" t="s">
        <v>15</v>
      </c>
      <c r="B5" s="11">
        <v>39</v>
      </c>
      <c r="C5" s="12"/>
      <c r="D5" s="12"/>
      <c r="E5" s="12"/>
      <c r="F5" s="12"/>
      <c r="G5" s="12"/>
      <c r="H5" s="12"/>
      <c r="I5" s="12"/>
      <c r="J5" s="10">
        <v>39</v>
      </c>
      <c r="K5" s="10">
        <v>200</v>
      </c>
      <c r="L5" s="21">
        <f>SUM(J5*K5)</f>
        <v>7800</v>
      </c>
    </row>
    <row r="6" spans="1:12" ht="18" customHeight="1">
      <c r="A6" s="10" t="s">
        <v>16</v>
      </c>
      <c r="B6" s="11">
        <v>0</v>
      </c>
      <c r="C6" s="12"/>
      <c r="D6" s="12"/>
      <c r="E6" s="12"/>
      <c r="F6" s="12"/>
      <c r="G6" s="12"/>
      <c r="H6" s="12"/>
      <c r="I6" s="12"/>
      <c r="J6" s="10">
        <f aca="true" t="shared" si="0" ref="J6:J33">SUM(B6:I6)</f>
        <v>0</v>
      </c>
      <c r="K6" s="10">
        <v>200</v>
      </c>
      <c r="L6" s="21">
        <f>SUM(J6*K6)</f>
        <v>0</v>
      </c>
    </row>
    <row r="7" spans="1:12" ht="18" customHeight="1">
      <c r="A7" s="10" t="s">
        <v>17</v>
      </c>
      <c r="B7" s="11">
        <v>19</v>
      </c>
      <c r="C7" s="13">
        <v>5</v>
      </c>
      <c r="D7" s="13">
        <v>5</v>
      </c>
      <c r="E7" s="13">
        <v>2</v>
      </c>
      <c r="F7" s="14">
        <v>40</v>
      </c>
      <c r="G7" s="13">
        <v>28</v>
      </c>
      <c r="H7" s="13">
        <v>298</v>
      </c>
      <c r="I7" s="13">
        <v>1</v>
      </c>
      <c r="J7" s="10">
        <f t="shared" si="0"/>
        <v>398</v>
      </c>
      <c r="K7" s="10">
        <v>200</v>
      </c>
      <c r="L7" s="21">
        <f aca="true" t="shared" si="1" ref="L7:L33">SUM(J7*K7)</f>
        <v>79600</v>
      </c>
    </row>
    <row r="8" spans="1:12" ht="18" customHeight="1">
      <c r="A8" s="10" t="s">
        <v>18</v>
      </c>
      <c r="B8" s="11">
        <v>18</v>
      </c>
      <c r="C8" s="13">
        <v>2</v>
      </c>
      <c r="D8" s="13">
        <v>0</v>
      </c>
      <c r="E8" s="13">
        <v>0</v>
      </c>
      <c r="F8" s="13">
        <v>30</v>
      </c>
      <c r="G8" s="13">
        <v>24</v>
      </c>
      <c r="H8" s="13">
        <v>245</v>
      </c>
      <c r="I8" s="13">
        <v>1</v>
      </c>
      <c r="J8" s="10">
        <f t="shared" si="0"/>
        <v>320</v>
      </c>
      <c r="K8" s="10">
        <v>200</v>
      </c>
      <c r="L8" s="21">
        <f t="shared" si="1"/>
        <v>64000</v>
      </c>
    </row>
    <row r="9" spans="1:12" ht="18" customHeight="1">
      <c r="A9" s="10" t="s">
        <v>19</v>
      </c>
      <c r="B9" s="11">
        <v>16</v>
      </c>
      <c r="C9" s="13">
        <v>3</v>
      </c>
      <c r="D9" s="13">
        <v>2</v>
      </c>
      <c r="E9" s="13">
        <v>2</v>
      </c>
      <c r="F9" s="13">
        <v>42</v>
      </c>
      <c r="G9" s="13"/>
      <c r="H9" s="13">
        <v>388</v>
      </c>
      <c r="I9" s="13">
        <v>0</v>
      </c>
      <c r="J9" s="10">
        <f t="shared" si="0"/>
        <v>453</v>
      </c>
      <c r="K9" s="10">
        <v>200</v>
      </c>
      <c r="L9" s="21">
        <f t="shared" si="1"/>
        <v>90600</v>
      </c>
    </row>
    <row r="10" spans="1:12" ht="18" customHeight="1">
      <c r="A10" s="10" t="s">
        <v>20</v>
      </c>
      <c r="B10" s="11">
        <v>3</v>
      </c>
      <c r="C10" s="13">
        <v>6</v>
      </c>
      <c r="D10" s="13">
        <v>2</v>
      </c>
      <c r="E10" s="13">
        <v>2</v>
      </c>
      <c r="F10" s="13">
        <v>22</v>
      </c>
      <c r="G10" s="13"/>
      <c r="H10" s="13">
        <v>228</v>
      </c>
      <c r="I10" s="13">
        <v>1</v>
      </c>
      <c r="J10" s="10">
        <f t="shared" si="0"/>
        <v>264</v>
      </c>
      <c r="K10" s="10">
        <v>200</v>
      </c>
      <c r="L10" s="21">
        <f t="shared" si="1"/>
        <v>52800</v>
      </c>
    </row>
    <row r="11" spans="1:12" ht="18" customHeight="1">
      <c r="A11" s="10" t="s">
        <v>21</v>
      </c>
      <c r="B11" s="11">
        <v>10</v>
      </c>
      <c r="C11" s="13">
        <v>5</v>
      </c>
      <c r="D11" s="13">
        <v>1</v>
      </c>
      <c r="E11" s="13">
        <v>0</v>
      </c>
      <c r="F11" s="13">
        <v>33</v>
      </c>
      <c r="G11" s="13">
        <v>22</v>
      </c>
      <c r="H11" s="13">
        <v>144</v>
      </c>
      <c r="I11" s="13">
        <v>0</v>
      </c>
      <c r="J11" s="10">
        <f t="shared" si="0"/>
        <v>215</v>
      </c>
      <c r="K11" s="10">
        <v>200</v>
      </c>
      <c r="L11" s="21">
        <f t="shared" si="1"/>
        <v>43000</v>
      </c>
    </row>
    <row r="12" spans="1:12" ht="18" customHeight="1">
      <c r="A12" s="10" t="s">
        <v>22</v>
      </c>
      <c r="B12" s="11">
        <v>4</v>
      </c>
      <c r="C12" s="13">
        <v>4</v>
      </c>
      <c r="D12" s="13">
        <v>0</v>
      </c>
      <c r="E12" s="13">
        <v>2</v>
      </c>
      <c r="F12" s="13">
        <v>17</v>
      </c>
      <c r="G12" s="13">
        <v>16</v>
      </c>
      <c r="H12" s="13">
        <v>125</v>
      </c>
      <c r="I12" s="13">
        <v>3</v>
      </c>
      <c r="J12" s="10">
        <f t="shared" si="0"/>
        <v>171</v>
      </c>
      <c r="K12" s="10">
        <v>200</v>
      </c>
      <c r="L12" s="21">
        <f t="shared" si="1"/>
        <v>34200</v>
      </c>
    </row>
    <row r="13" spans="1:12" ht="18" customHeight="1">
      <c r="A13" s="10" t="s">
        <v>23</v>
      </c>
      <c r="B13" s="11">
        <v>6</v>
      </c>
      <c r="C13" s="13">
        <v>4</v>
      </c>
      <c r="D13" s="13">
        <v>5</v>
      </c>
      <c r="E13" s="13">
        <v>1</v>
      </c>
      <c r="F13" s="13">
        <v>40</v>
      </c>
      <c r="G13" s="13"/>
      <c r="H13" s="13">
        <v>186</v>
      </c>
      <c r="I13" s="13">
        <v>1</v>
      </c>
      <c r="J13" s="10">
        <f t="shared" si="0"/>
        <v>243</v>
      </c>
      <c r="K13" s="10">
        <v>200</v>
      </c>
      <c r="L13" s="21">
        <f t="shared" si="1"/>
        <v>48600</v>
      </c>
    </row>
    <row r="14" spans="1:12" ht="18" customHeight="1">
      <c r="A14" s="10" t="s">
        <v>24</v>
      </c>
      <c r="B14" s="11">
        <v>9</v>
      </c>
      <c r="C14" s="13">
        <v>0</v>
      </c>
      <c r="D14" s="13">
        <v>1</v>
      </c>
      <c r="E14" s="13">
        <v>0</v>
      </c>
      <c r="F14" s="13">
        <v>21</v>
      </c>
      <c r="G14" s="13"/>
      <c r="H14" s="13">
        <v>75</v>
      </c>
      <c r="I14" s="13">
        <v>2</v>
      </c>
      <c r="J14" s="10">
        <f t="shared" si="0"/>
        <v>108</v>
      </c>
      <c r="K14" s="10">
        <v>200</v>
      </c>
      <c r="L14" s="21">
        <f t="shared" si="1"/>
        <v>21600</v>
      </c>
    </row>
    <row r="15" spans="1:12" ht="18" customHeight="1">
      <c r="A15" s="10" t="s">
        <v>25</v>
      </c>
      <c r="B15" s="11">
        <v>12</v>
      </c>
      <c r="C15" s="13">
        <v>9</v>
      </c>
      <c r="D15" s="13">
        <v>0</v>
      </c>
      <c r="E15" s="13">
        <v>0</v>
      </c>
      <c r="F15" s="13">
        <v>129</v>
      </c>
      <c r="G15" s="13"/>
      <c r="H15" s="13">
        <v>435</v>
      </c>
      <c r="I15" s="13">
        <v>1</v>
      </c>
      <c r="J15" s="10">
        <f t="shared" si="0"/>
        <v>586</v>
      </c>
      <c r="K15" s="10">
        <v>200</v>
      </c>
      <c r="L15" s="21">
        <f t="shared" si="1"/>
        <v>117200</v>
      </c>
    </row>
    <row r="16" spans="1:12" ht="18" customHeight="1">
      <c r="A16" s="10" t="s">
        <v>26</v>
      </c>
      <c r="B16" s="11">
        <v>3</v>
      </c>
      <c r="C16" s="13">
        <v>7</v>
      </c>
      <c r="D16" s="13">
        <v>2</v>
      </c>
      <c r="E16" s="13">
        <v>0</v>
      </c>
      <c r="F16" s="13">
        <v>17</v>
      </c>
      <c r="G16" s="13"/>
      <c r="H16" s="13">
        <v>88</v>
      </c>
      <c r="I16" s="13">
        <v>0</v>
      </c>
      <c r="J16" s="10">
        <f t="shared" si="0"/>
        <v>117</v>
      </c>
      <c r="K16" s="10">
        <v>200</v>
      </c>
      <c r="L16" s="21">
        <f t="shared" si="1"/>
        <v>23400</v>
      </c>
    </row>
    <row r="17" spans="1:12" ht="18" customHeight="1">
      <c r="A17" s="10" t="s">
        <v>27</v>
      </c>
      <c r="B17" s="11">
        <v>17</v>
      </c>
      <c r="C17" s="13">
        <v>12</v>
      </c>
      <c r="D17" s="13">
        <v>4</v>
      </c>
      <c r="E17" s="13">
        <v>1</v>
      </c>
      <c r="F17" s="13">
        <v>125</v>
      </c>
      <c r="G17" s="13"/>
      <c r="H17" s="13">
        <v>433</v>
      </c>
      <c r="I17" s="13">
        <v>3</v>
      </c>
      <c r="J17" s="10">
        <f t="shared" si="0"/>
        <v>595</v>
      </c>
      <c r="K17" s="10">
        <v>200</v>
      </c>
      <c r="L17" s="21">
        <f t="shared" si="1"/>
        <v>119000</v>
      </c>
    </row>
    <row r="18" spans="1:12" ht="18" customHeight="1">
      <c r="A18" s="10" t="s">
        <v>28</v>
      </c>
      <c r="B18" s="11">
        <v>3</v>
      </c>
      <c r="C18" s="13">
        <v>1</v>
      </c>
      <c r="D18" s="13">
        <v>0</v>
      </c>
      <c r="E18" s="13">
        <v>0</v>
      </c>
      <c r="F18" s="13">
        <v>12</v>
      </c>
      <c r="G18" s="13"/>
      <c r="H18" s="13">
        <v>94</v>
      </c>
      <c r="I18" s="13">
        <v>1</v>
      </c>
      <c r="J18" s="10">
        <f t="shared" si="0"/>
        <v>111</v>
      </c>
      <c r="K18" s="10">
        <v>200</v>
      </c>
      <c r="L18" s="21">
        <f t="shared" si="1"/>
        <v>22200</v>
      </c>
    </row>
    <row r="19" spans="1:12" ht="18" customHeight="1">
      <c r="A19" s="10" t="s">
        <v>29</v>
      </c>
      <c r="B19" s="11">
        <v>10</v>
      </c>
      <c r="C19" s="13">
        <v>11</v>
      </c>
      <c r="D19" s="13">
        <v>4</v>
      </c>
      <c r="E19" s="13">
        <v>1</v>
      </c>
      <c r="F19" s="13">
        <v>114</v>
      </c>
      <c r="G19" s="13"/>
      <c r="H19" s="13">
        <v>396</v>
      </c>
      <c r="I19" s="13">
        <v>4</v>
      </c>
      <c r="J19" s="10">
        <f t="shared" si="0"/>
        <v>540</v>
      </c>
      <c r="K19" s="10">
        <v>200</v>
      </c>
      <c r="L19" s="21">
        <f t="shared" si="1"/>
        <v>108000</v>
      </c>
    </row>
    <row r="20" spans="1:12" ht="18" customHeight="1">
      <c r="A20" s="10" t="s">
        <v>30</v>
      </c>
      <c r="B20" s="11">
        <v>5</v>
      </c>
      <c r="C20" s="13">
        <v>2</v>
      </c>
      <c r="D20" s="13">
        <v>0</v>
      </c>
      <c r="E20" s="13">
        <v>0</v>
      </c>
      <c r="F20" s="13">
        <v>34</v>
      </c>
      <c r="G20" s="13"/>
      <c r="H20" s="13">
        <v>50</v>
      </c>
      <c r="I20" s="13">
        <v>0</v>
      </c>
      <c r="J20" s="10">
        <f t="shared" si="0"/>
        <v>91</v>
      </c>
      <c r="K20" s="10">
        <v>200</v>
      </c>
      <c r="L20" s="21">
        <f t="shared" si="1"/>
        <v>18200</v>
      </c>
    </row>
    <row r="21" spans="1:12" ht="18" customHeight="1">
      <c r="A21" s="10" t="s">
        <v>31</v>
      </c>
      <c r="B21" s="11">
        <v>4</v>
      </c>
      <c r="C21" s="13">
        <v>0</v>
      </c>
      <c r="D21" s="13">
        <v>2</v>
      </c>
      <c r="E21" s="13">
        <v>0</v>
      </c>
      <c r="F21" s="13">
        <v>10</v>
      </c>
      <c r="G21" s="13"/>
      <c r="H21" s="13">
        <v>38</v>
      </c>
      <c r="I21" s="13">
        <v>0</v>
      </c>
      <c r="J21" s="10">
        <f t="shared" si="0"/>
        <v>54</v>
      </c>
      <c r="K21" s="10">
        <v>200</v>
      </c>
      <c r="L21" s="21">
        <f t="shared" si="1"/>
        <v>10800</v>
      </c>
    </row>
    <row r="22" spans="1:12" ht="18" customHeight="1">
      <c r="A22" s="10" t="s">
        <v>32</v>
      </c>
      <c r="B22" s="11">
        <v>11</v>
      </c>
      <c r="C22" s="13">
        <v>3</v>
      </c>
      <c r="D22" s="13">
        <v>3</v>
      </c>
      <c r="E22" s="13">
        <v>0</v>
      </c>
      <c r="F22" s="13">
        <v>100</v>
      </c>
      <c r="G22" s="13"/>
      <c r="H22" s="13">
        <v>221</v>
      </c>
      <c r="I22" s="13">
        <v>0</v>
      </c>
      <c r="J22" s="10">
        <f t="shared" si="0"/>
        <v>338</v>
      </c>
      <c r="K22" s="10">
        <v>200</v>
      </c>
      <c r="L22" s="21">
        <f t="shared" si="1"/>
        <v>67600</v>
      </c>
    </row>
    <row r="23" spans="1:12" ht="18" customHeight="1">
      <c r="A23" s="10" t="s">
        <v>33</v>
      </c>
      <c r="B23" s="11">
        <v>6</v>
      </c>
      <c r="C23" s="13">
        <v>5</v>
      </c>
      <c r="D23" s="13">
        <v>1</v>
      </c>
      <c r="E23" s="13">
        <v>1</v>
      </c>
      <c r="F23" s="13">
        <v>57</v>
      </c>
      <c r="G23" s="13"/>
      <c r="H23" s="13">
        <v>116</v>
      </c>
      <c r="I23" s="13">
        <v>2</v>
      </c>
      <c r="J23" s="10">
        <f t="shared" si="0"/>
        <v>188</v>
      </c>
      <c r="K23" s="10">
        <v>200</v>
      </c>
      <c r="L23" s="21">
        <f t="shared" si="1"/>
        <v>37600</v>
      </c>
    </row>
    <row r="24" spans="1:12" ht="18" customHeight="1">
      <c r="A24" s="10" t="s">
        <v>34</v>
      </c>
      <c r="B24" s="11">
        <v>19</v>
      </c>
      <c r="C24" s="13">
        <v>8</v>
      </c>
      <c r="D24" s="13">
        <v>3</v>
      </c>
      <c r="E24" s="13">
        <v>1</v>
      </c>
      <c r="F24" s="13">
        <v>140</v>
      </c>
      <c r="G24" s="13"/>
      <c r="H24" s="13">
        <v>302</v>
      </c>
      <c r="I24" s="13">
        <v>1</v>
      </c>
      <c r="J24" s="10">
        <f t="shared" si="0"/>
        <v>474</v>
      </c>
      <c r="K24" s="10">
        <v>200</v>
      </c>
      <c r="L24" s="21">
        <f t="shared" si="1"/>
        <v>94800</v>
      </c>
    </row>
    <row r="25" spans="1:12" ht="18" customHeight="1">
      <c r="A25" s="10" t="s">
        <v>35</v>
      </c>
      <c r="B25" s="11">
        <v>24</v>
      </c>
      <c r="C25" s="13">
        <v>6</v>
      </c>
      <c r="D25" s="13">
        <v>2</v>
      </c>
      <c r="E25" s="13">
        <v>0</v>
      </c>
      <c r="F25" s="13">
        <v>171</v>
      </c>
      <c r="G25" s="13"/>
      <c r="H25" s="13">
        <v>309</v>
      </c>
      <c r="I25" s="13">
        <v>1</v>
      </c>
      <c r="J25" s="10">
        <f t="shared" si="0"/>
        <v>513</v>
      </c>
      <c r="K25" s="10">
        <v>200</v>
      </c>
      <c r="L25" s="21">
        <f t="shared" si="1"/>
        <v>102600</v>
      </c>
    </row>
    <row r="26" spans="1:12" ht="18" customHeight="1">
      <c r="A26" s="10" t="s">
        <v>36</v>
      </c>
      <c r="B26" s="11">
        <v>12</v>
      </c>
      <c r="C26" s="13">
        <v>5</v>
      </c>
      <c r="D26" s="13">
        <v>0</v>
      </c>
      <c r="E26" s="13">
        <v>1</v>
      </c>
      <c r="F26" s="13">
        <v>98</v>
      </c>
      <c r="G26" s="13"/>
      <c r="H26" s="13">
        <v>132</v>
      </c>
      <c r="I26" s="13">
        <v>0</v>
      </c>
      <c r="J26" s="10">
        <f t="shared" si="0"/>
        <v>248</v>
      </c>
      <c r="K26" s="10">
        <v>200</v>
      </c>
      <c r="L26" s="21">
        <f t="shared" si="1"/>
        <v>49600</v>
      </c>
    </row>
    <row r="27" spans="1:12" ht="18" customHeight="1">
      <c r="A27" s="10" t="s">
        <v>37</v>
      </c>
      <c r="B27" s="11">
        <v>8</v>
      </c>
      <c r="C27" s="13">
        <v>6</v>
      </c>
      <c r="D27" s="13">
        <v>3</v>
      </c>
      <c r="E27" s="13">
        <v>1</v>
      </c>
      <c r="F27" s="13">
        <v>57</v>
      </c>
      <c r="G27" s="13"/>
      <c r="H27" s="13">
        <v>182</v>
      </c>
      <c r="I27" s="13">
        <v>1</v>
      </c>
      <c r="J27" s="10">
        <f t="shared" si="0"/>
        <v>258</v>
      </c>
      <c r="K27" s="10">
        <v>200</v>
      </c>
      <c r="L27" s="21">
        <f t="shared" si="1"/>
        <v>51600</v>
      </c>
    </row>
    <row r="28" spans="1:12" ht="18" customHeight="1">
      <c r="A28" s="10" t="s">
        <v>38</v>
      </c>
      <c r="B28" s="11">
        <v>8</v>
      </c>
      <c r="C28" s="13">
        <v>5</v>
      </c>
      <c r="D28" s="13">
        <v>0</v>
      </c>
      <c r="E28" s="13">
        <v>3</v>
      </c>
      <c r="F28" s="13">
        <v>79</v>
      </c>
      <c r="G28" s="13"/>
      <c r="H28" s="13">
        <v>226</v>
      </c>
      <c r="I28" s="13">
        <v>0</v>
      </c>
      <c r="J28" s="10">
        <f t="shared" si="0"/>
        <v>321</v>
      </c>
      <c r="K28" s="10">
        <v>200</v>
      </c>
      <c r="L28" s="21">
        <f t="shared" si="1"/>
        <v>64200</v>
      </c>
    </row>
    <row r="29" spans="1:12" ht="18" customHeight="1">
      <c r="A29" s="10" t="s">
        <v>39</v>
      </c>
      <c r="B29" s="11">
        <v>17</v>
      </c>
      <c r="C29" s="13">
        <v>6</v>
      </c>
      <c r="D29" s="13">
        <v>7</v>
      </c>
      <c r="E29" s="13">
        <v>2</v>
      </c>
      <c r="F29" s="13">
        <v>85</v>
      </c>
      <c r="G29" s="13"/>
      <c r="H29" s="13">
        <v>327</v>
      </c>
      <c r="I29" s="13">
        <v>1</v>
      </c>
      <c r="J29" s="10">
        <f t="shared" si="0"/>
        <v>445</v>
      </c>
      <c r="K29" s="10">
        <v>200</v>
      </c>
      <c r="L29" s="21">
        <f t="shared" si="1"/>
        <v>89000</v>
      </c>
    </row>
    <row r="30" spans="1:12" ht="18" customHeight="1">
      <c r="A30" s="10" t="s">
        <v>40</v>
      </c>
      <c r="B30" s="11">
        <v>27</v>
      </c>
      <c r="C30" s="13">
        <v>13</v>
      </c>
      <c r="D30" s="13">
        <v>6</v>
      </c>
      <c r="E30" s="13">
        <v>1</v>
      </c>
      <c r="F30" s="13">
        <v>115</v>
      </c>
      <c r="G30" s="13"/>
      <c r="H30" s="13">
        <v>562</v>
      </c>
      <c r="I30" s="13">
        <v>3</v>
      </c>
      <c r="J30" s="10">
        <f t="shared" si="0"/>
        <v>727</v>
      </c>
      <c r="K30" s="10">
        <v>200</v>
      </c>
      <c r="L30" s="21">
        <f t="shared" si="1"/>
        <v>145400</v>
      </c>
    </row>
    <row r="31" spans="1:12" ht="18" customHeight="1">
      <c r="A31" s="10" t="s">
        <v>41</v>
      </c>
      <c r="B31" s="11">
        <v>23</v>
      </c>
      <c r="C31" s="13">
        <v>15</v>
      </c>
      <c r="D31" s="13">
        <v>2</v>
      </c>
      <c r="E31" s="13">
        <v>0</v>
      </c>
      <c r="F31" s="13">
        <v>88</v>
      </c>
      <c r="G31" s="13"/>
      <c r="H31" s="13">
        <v>582</v>
      </c>
      <c r="I31" s="13">
        <v>3</v>
      </c>
      <c r="J31" s="10">
        <f t="shared" si="0"/>
        <v>713</v>
      </c>
      <c r="K31" s="10">
        <v>200</v>
      </c>
      <c r="L31" s="21">
        <f t="shared" si="1"/>
        <v>142600</v>
      </c>
    </row>
    <row r="32" spans="1:12" ht="18" customHeight="1">
      <c r="A32" s="10" t="s">
        <v>42</v>
      </c>
      <c r="B32" s="11">
        <v>14</v>
      </c>
      <c r="C32" s="13">
        <v>2</v>
      </c>
      <c r="D32" s="13">
        <v>6</v>
      </c>
      <c r="E32" s="13">
        <v>1</v>
      </c>
      <c r="F32" s="13">
        <v>71</v>
      </c>
      <c r="G32" s="13"/>
      <c r="H32" s="13">
        <v>292</v>
      </c>
      <c r="I32" s="13">
        <v>4</v>
      </c>
      <c r="J32" s="10">
        <f t="shared" si="0"/>
        <v>390</v>
      </c>
      <c r="K32" s="10">
        <v>200</v>
      </c>
      <c r="L32" s="21">
        <f t="shared" si="1"/>
        <v>78000</v>
      </c>
    </row>
    <row r="33" spans="1:12" ht="18" customHeight="1">
      <c r="A33" s="10" t="s">
        <v>12</v>
      </c>
      <c r="B33" s="15">
        <f>SUM(B5:B32)</f>
        <v>347</v>
      </c>
      <c r="C33" s="16">
        <f aca="true" t="shared" si="2" ref="C33:F33">SUM(C7:C32)</f>
        <v>145</v>
      </c>
      <c r="D33" s="16">
        <f t="shared" si="2"/>
        <v>61</v>
      </c>
      <c r="E33" s="16">
        <f t="shared" si="2"/>
        <v>22</v>
      </c>
      <c r="F33" s="16">
        <f t="shared" si="2"/>
        <v>1747</v>
      </c>
      <c r="G33" s="16">
        <f>SUM(G7:G12)</f>
        <v>90</v>
      </c>
      <c r="H33" s="17">
        <f>SUM(H7:H32)</f>
        <v>6474</v>
      </c>
      <c r="I33" s="16">
        <f>SUM(I7:I32)</f>
        <v>34</v>
      </c>
      <c r="J33" s="10">
        <f t="shared" si="0"/>
        <v>8920</v>
      </c>
      <c r="K33" s="10">
        <v>200</v>
      </c>
      <c r="L33" s="21">
        <f t="shared" si="1"/>
        <v>1784000</v>
      </c>
    </row>
    <row r="34" spans="1:12" ht="74.25" customHeight="1">
      <c r="A34" s="10" t="s">
        <v>43</v>
      </c>
      <c r="B34" s="18" t="s">
        <v>44</v>
      </c>
      <c r="C34" s="19"/>
      <c r="D34" s="19"/>
      <c r="E34" s="19"/>
      <c r="F34" s="19"/>
      <c r="G34" s="19"/>
      <c r="H34" s="19"/>
      <c r="I34" s="19"/>
      <c r="J34" s="18"/>
      <c r="K34" s="18"/>
      <c r="L34" s="18"/>
    </row>
    <row r="35" ht="58.5" customHeight="1"/>
  </sheetData>
  <sheetProtection/>
  <mergeCells count="3">
    <mergeCell ref="A2:L2"/>
    <mergeCell ref="J3:L3"/>
    <mergeCell ref="B34:L34"/>
  </mergeCells>
  <printOptions/>
  <pageMargins left="0.9597222222222223" right="0.5" top="0.8" bottom="0.55" header="0.4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We.程</cp:lastModifiedBy>
  <cp:lastPrinted>2020-01-16T11:55:08Z</cp:lastPrinted>
  <dcterms:created xsi:type="dcterms:W3CDTF">2006-09-07T03:07:07Z</dcterms:created>
  <dcterms:modified xsi:type="dcterms:W3CDTF">2020-01-31T10:10:56Z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