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240" windowHeight="12465"/>
  </bookViews>
  <sheets>
    <sheet name="全年" sheetId="5" r:id="rId1"/>
  </sheets>
  <definedNames>
    <definedName name="_xlnm.Print_Titles" localSheetId="0">全年!$A:$A</definedName>
  </definedNames>
  <calcPr calcId="114210" fullCalcOnLoad="1" concurrentCalc="0"/>
</workbook>
</file>

<file path=xl/calcChain.xml><?xml version="1.0" encoding="utf-8"?>
<calcChain xmlns="http://schemas.openxmlformats.org/spreadsheetml/2006/main">
  <c r="AK6" i="5"/>
  <c r="AK7"/>
  <c r="AK8"/>
  <c r="AK9"/>
  <c r="AK10"/>
  <c r="AK11"/>
  <c r="AK12"/>
  <c r="AK13"/>
  <c r="AK14"/>
  <c r="AK15"/>
  <c r="AK16"/>
  <c r="AK17"/>
  <c r="AK18"/>
  <c r="AK19"/>
  <c r="AK20"/>
  <c r="AK21"/>
  <c r="AK22"/>
  <c r="AK23"/>
  <c r="AK24"/>
  <c r="AK25"/>
  <c r="AK26"/>
  <c r="AK27"/>
  <c r="AK28"/>
  <c r="AK29"/>
  <c r="AK30"/>
  <c r="AJ6"/>
  <c r="AJ7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27"/>
  <c r="AJ28"/>
  <c r="AJ29"/>
  <c r="AJ30"/>
  <c r="AK5"/>
  <c r="AJ5"/>
  <c r="AU6"/>
  <c r="AU7"/>
  <c r="AU8"/>
  <c r="AU9"/>
  <c r="AU10"/>
  <c r="AU11"/>
  <c r="AU12"/>
  <c r="AU13"/>
  <c r="AU14"/>
  <c r="AU15"/>
  <c r="AU16"/>
  <c r="AU17"/>
  <c r="AU18"/>
  <c r="AU19"/>
  <c r="AU20"/>
  <c r="AU21"/>
  <c r="AU22"/>
  <c r="AU23"/>
  <c r="AU24"/>
  <c r="AU25"/>
  <c r="AU26"/>
  <c r="AU27"/>
  <c r="AU28"/>
  <c r="AU29"/>
  <c r="AU30"/>
  <c r="AT6"/>
  <c r="AT7"/>
  <c r="AT8"/>
  <c r="AT9"/>
  <c r="AT10"/>
  <c r="AT11"/>
  <c r="AT12"/>
  <c r="AT13"/>
  <c r="AT14"/>
  <c r="AT15"/>
  <c r="AT16"/>
  <c r="AT17"/>
  <c r="AT18"/>
  <c r="AT19"/>
  <c r="AT20"/>
  <c r="AT21"/>
  <c r="AT22"/>
  <c r="AT23"/>
  <c r="AT24"/>
  <c r="AT25"/>
  <c r="AT26"/>
  <c r="AT27"/>
  <c r="AT28"/>
  <c r="AT29"/>
  <c r="AT30"/>
  <c r="AU5"/>
  <c r="AT5"/>
  <c r="G5"/>
  <c r="E5"/>
  <c r="G6"/>
  <c r="E6"/>
  <c r="C6"/>
  <c r="G7"/>
  <c r="E7"/>
  <c r="C7"/>
  <c r="G8"/>
  <c r="E8"/>
  <c r="C8"/>
  <c r="G9"/>
  <c r="E9"/>
  <c r="C9"/>
  <c r="G10"/>
  <c r="E10"/>
  <c r="C10"/>
  <c r="G11"/>
  <c r="E11"/>
  <c r="C11"/>
  <c r="G12"/>
  <c r="E12"/>
  <c r="C12"/>
  <c r="G13"/>
  <c r="E13"/>
  <c r="C13"/>
  <c r="G14"/>
  <c r="E14"/>
  <c r="C14"/>
  <c r="G15"/>
  <c r="E15"/>
  <c r="C15"/>
  <c r="G16"/>
  <c r="E16"/>
  <c r="C16"/>
  <c r="G17"/>
  <c r="E17"/>
  <c r="C17"/>
  <c r="G18"/>
  <c r="E18"/>
  <c r="C18"/>
  <c r="G19"/>
  <c r="E19"/>
  <c r="C19"/>
  <c r="G20"/>
  <c r="E20"/>
  <c r="C20"/>
  <c r="G21"/>
  <c r="E21"/>
  <c r="C21"/>
  <c r="G22"/>
  <c r="E22"/>
  <c r="C22"/>
  <c r="G23"/>
  <c r="E23"/>
  <c r="C23"/>
  <c r="G24"/>
  <c r="E24"/>
  <c r="C24"/>
  <c r="G25"/>
  <c r="E25"/>
  <c r="C25"/>
  <c r="G26"/>
  <c r="E26"/>
  <c r="C26"/>
  <c r="G27"/>
  <c r="E27"/>
  <c r="C27"/>
  <c r="G28"/>
  <c r="E28"/>
  <c r="C28"/>
  <c r="G29"/>
  <c r="E29"/>
  <c r="C29"/>
  <c r="G30"/>
  <c r="E30"/>
  <c r="C30"/>
  <c r="F5"/>
  <c r="D5"/>
  <c r="F6"/>
  <c r="D6"/>
  <c r="B6"/>
  <c r="F7"/>
  <c r="D7"/>
  <c r="B7"/>
  <c r="F8"/>
  <c r="D8"/>
  <c r="B8"/>
  <c r="F9"/>
  <c r="D9"/>
  <c r="B9"/>
  <c r="F10"/>
  <c r="D10"/>
  <c r="B10"/>
  <c r="F11"/>
  <c r="D11"/>
  <c r="B11"/>
  <c r="F12"/>
  <c r="D12"/>
  <c r="B12"/>
  <c r="F13"/>
  <c r="D13"/>
  <c r="B13"/>
  <c r="F14"/>
  <c r="D14"/>
  <c r="B14"/>
  <c r="F15"/>
  <c r="D15"/>
  <c r="B15"/>
  <c r="F16"/>
  <c r="D16"/>
  <c r="B16"/>
  <c r="F17"/>
  <c r="D17"/>
  <c r="B17"/>
  <c r="F18"/>
  <c r="D18"/>
  <c r="B18"/>
  <c r="F19"/>
  <c r="D19"/>
  <c r="B19"/>
  <c r="F20"/>
  <c r="D20"/>
  <c r="B20"/>
  <c r="F21"/>
  <c r="D21"/>
  <c r="B21"/>
  <c r="F22"/>
  <c r="D22"/>
  <c r="B22"/>
  <c r="F23"/>
  <c r="D23"/>
  <c r="B23"/>
  <c r="F24"/>
  <c r="D24"/>
  <c r="B24"/>
  <c r="F25"/>
  <c r="D25"/>
  <c r="B25"/>
  <c r="F26"/>
  <c r="D26"/>
  <c r="B26"/>
  <c r="F27"/>
  <c r="D27"/>
  <c r="B27"/>
  <c r="F28"/>
  <c r="D28"/>
  <c r="B28"/>
  <c r="F29"/>
  <c r="D29"/>
  <c r="B29"/>
  <c r="F30"/>
  <c r="D30"/>
  <c r="B30"/>
  <c r="C5"/>
  <c r="B5"/>
</calcChain>
</file>

<file path=xl/sharedStrings.xml><?xml version="1.0" encoding="utf-8"?>
<sst xmlns="http://schemas.openxmlformats.org/spreadsheetml/2006/main" count="104" uniqueCount="56">
  <si>
    <t>县（市、区）名称</t>
  </si>
  <si>
    <t>粮食</t>
  </si>
  <si>
    <t>一、谷物</t>
  </si>
  <si>
    <t>（一）稻谷</t>
  </si>
  <si>
    <t>（二）小麦</t>
  </si>
  <si>
    <t>（三）玉米</t>
  </si>
  <si>
    <t>（四）其它谷物</t>
  </si>
  <si>
    <t>二、豆类</t>
  </si>
  <si>
    <t>其中：大豆</t>
  </si>
  <si>
    <t>绿豆</t>
  </si>
  <si>
    <t>红小豆</t>
  </si>
  <si>
    <t>其他豆类</t>
  </si>
  <si>
    <t xml:space="preserve"> 三、薯类（折粮）</t>
  </si>
  <si>
    <t>（一）马铃薯（折粮）</t>
  </si>
  <si>
    <t>（二）甘薯（折粮）</t>
  </si>
  <si>
    <t>面积</t>
  </si>
  <si>
    <t>产量</t>
  </si>
  <si>
    <t xml:space="preserve">    南安市</t>
  </si>
  <si>
    <t>1.早稻</t>
  </si>
  <si>
    <t>2.中稻</t>
  </si>
  <si>
    <t>3.晚稻</t>
  </si>
  <si>
    <t>1.冬小麦</t>
  </si>
  <si>
    <t>2.春小麦</t>
  </si>
  <si>
    <t>1、谷  子</t>
  </si>
  <si>
    <t>2、高 粱</t>
  </si>
  <si>
    <t xml:space="preserve">            3、大  麦</t>
  </si>
  <si>
    <t>4、燕  麦</t>
  </si>
  <si>
    <t>5、荞  麦</t>
  </si>
  <si>
    <t>6、其他</t>
  </si>
  <si>
    <t>溪美</t>
  </si>
  <si>
    <t>柳城</t>
  </si>
  <si>
    <t>美林</t>
  </si>
  <si>
    <t>省新</t>
  </si>
  <si>
    <t>仑苍</t>
  </si>
  <si>
    <t>东田</t>
  </si>
  <si>
    <t>英都</t>
  </si>
  <si>
    <t>翔云</t>
  </si>
  <si>
    <t>金淘</t>
  </si>
  <si>
    <t>眉山</t>
  </si>
  <si>
    <t>诗山</t>
  </si>
  <si>
    <t>蓬华</t>
  </si>
  <si>
    <t>码头</t>
  </si>
  <si>
    <t>九都</t>
  </si>
  <si>
    <t>向阳</t>
  </si>
  <si>
    <t>罗东</t>
  </si>
  <si>
    <t>乐峰</t>
  </si>
  <si>
    <t>梅山</t>
  </si>
  <si>
    <t>洪濑</t>
  </si>
  <si>
    <t>洪梅</t>
  </si>
  <si>
    <t>康美</t>
  </si>
  <si>
    <t>丰州</t>
  </si>
  <si>
    <t>霞美</t>
  </si>
  <si>
    <t>官桥</t>
  </si>
  <si>
    <t>水头</t>
  </si>
  <si>
    <t>石井</t>
  </si>
  <si>
    <t xml:space="preserve">                                                 2-7  2021年全年粮食作物面积和产量</t>
    <phoneticPr fontId="3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</si>
</sst>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0"/>
      <name val="Arial"/>
      <family val="2"/>
    </font>
    <font>
      <sz val="9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Arial"/>
      <family val="2"/>
    </font>
    <font>
      <sz val="11"/>
      <name val="Times New Roman"/>
      <family val="1"/>
    </font>
    <font>
      <sz val="11"/>
      <color theme="1"/>
      <name val="宋体"/>
      <charset val="134"/>
      <scheme val="minor"/>
    </font>
    <font>
      <sz val="11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2" fillId="0" borderId="0">
      <alignment vertical="center"/>
    </xf>
    <xf numFmtId="0" fontId="7" fillId="0" borderId="0">
      <alignment vertical="center"/>
    </xf>
    <xf numFmtId="0" fontId="1" fillId="0" borderId="0"/>
    <xf numFmtId="0" fontId="6" fillId="0" borderId="0"/>
    <xf numFmtId="0" fontId="8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2" fillId="0" borderId="0"/>
    <xf numFmtId="0" fontId="5" fillId="0" borderId="0">
      <alignment vertical="center"/>
    </xf>
    <xf numFmtId="0" fontId="12" fillId="0" borderId="0"/>
    <xf numFmtId="0" fontId="13" fillId="0" borderId="0"/>
    <xf numFmtId="0" fontId="5" fillId="0" borderId="0"/>
    <xf numFmtId="0" fontId="5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1" fillId="0" borderId="0" xfId="3"/>
    <xf numFmtId="0" fontId="1" fillId="0" borderId="0" xfId="3" applyBorder="1"/>
    <xf numFmtId="0" fontId="9" fillId="0" borderId="0" xfId="3" applyFont="1"/>
    <xf numFmtId="0" fontId="9" fillId="0" borderId="0" xfId="3" applyFont="1" applyBorder="1"/>
    <xf numFmtId="0" fontId="8" fillId="0" borderId="1" xfId="13" applyFont="1" applyBorder="1" applyAlignment="1">
      <alignment horizontal="center" vertical="center"/>
    </xf>
    <xf numFmtId="0" fontId="9" fillId="0" borderId="1" xfId="13" applyFont="1" applyBorder="1" applyAlignment="1">
      <alignment horizontal="center" vertical="center"/>
    </xf>
    <xf numFmtId="0" fontId="9" fillId="0" borderId="2" xfId="13" applyFont="1" applyBorder="1" applyAlignment="1">
      <alignment horizontal="center" vertical="center"/>
    </xf>
    <xf numFmtId="0" fontId="8" fillId="2" borderId="3" xfId="14" applyFont="1" applyFill="1" applyBorder="1" applyAlignment="1">
      <alignment horizontal="center" vertical="center" wrapText="1"/>
    </xf>
    <xf numFmtId="0" fontId="8" fillId="0" borderId="4" xfId="13" applyFont="1" applyBorder="1" applyAlignment="1">
      <alignment horizontal="center" vertical="center"/>
    </xf>
    <xf numFmtId="0" fontId="9" fillId="0" borderId="3" xfId="13" applyFont="1" applyBorder="1" applyAlignment="1">
      <alignment horizontal="center" vertical="center"/>
    </xf>
    <xf numFmtId="0" fontId="9" fillId="0" borderId="4" xfId="13" applyFont="1" applyBorder="1" applyAlignment="1">
      <alignment horizontal="center" vertical="center"/>
    </xf>
    <xf numFmtId="0" fontId="1" fillId="0" borderId="1" xfId="3" applyBorder="1" applyAlignment="1">
      <alignment horizontal="center"/>
    </xf>
    <xf numFmtId="0" fontId="1" fillId="0" borderId="1" xfId="3" applyBorder="1"/>
    <xf numFmtId="0" fontId="9" fillId="0" borderId="1" xfId="9" applyFont="1" applyBorder="1" applyAlignment="1">
      <alignment horizontal="right"/>
    </xf>
    <xf numFmtId="0" fontId="9" fillId="0" borderId="1" xfId="3" applyFont="1" applyBorder="1" applyAlignment="1">
      <alignment horizontal="right"/>
    </xf>
    <xf numFmtId="0" fontId="8" fillId="2" borderId="5" xfId="14" applyFont="1" applyFill="1" applyBorder="1" applyAlignment="1">
      <alignment horizontal="center" vertical="center" wrapText="1"/>
    </xf>
    <xf numFmtId="0" fontId="9" fillId="0" borderId="1" xfId="13" applyFont="1" applyBorder="1" applyAlignment="1">
      <alignment horizontal="center" vertical="center"/>
    </xf>
    <xf numFmtId="0" fontId="8" fillId="0" borderId="1" xfId="6" applyFont="1" applyBorder="1" applyAlignment="1">
      <alignment horizontal="center" vertical="center"/>
    </xf>
    <xf numFmtId="0" fontId="9" fillId="0" borderId="1" xfId="3" applyFont="1" applyBorder="1" applyAlignment="1" applyProtection="1">
      <alignment horizontal="center"/>
    </xf>
    <xf numFmtId="0" fontId="11" fillId="0" borderId="1" xfId="3" applyFont="1" applyBorder="1" applyAlignment="1" applyProtection="1">
      <alignment horizontal="center"/>
    </xf>
    <xf numFmtId="0" fontId="8" fillId="0" borderId="2" xfId="6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8" fillId="2" borderId="2" xfId="14" applyFont="1" applyFill="1" applyBorder="1" applyAlignment="1">
      <alignment horizontal="center" vertical="center" wrapText="1"/>
    </xf>
    <xf numFmtId="0" fontId="8" fillId="0" borderId="1" xfId="13" applyFont="1" applyBorder="1" applyAlignment="1">
      <alignment horizontal="center" vertical="center"/>
    </xf>
    <xf numFmtId="0" fontId="10" fillId="0" borderId="1" xfId="13" applyFont="1" applyBorder="1" applyAlignment="1">
      <alignment horizontal="center" vertical="center"/>
    </xf>
  </cellXfs>
  <cellStyles count="15">
    <cellStyle name="常规" xfId="0" builtinId="0"/>
    <cellStyle name="常规 10 2" xfId="1"/>
    <cellStyle name="常规 10 2 2" xfId="2"/>
    <cellStyle name="常规 2" xfId="3"/>
    <cellStyle name="常规 2 2" xfId="4"/>
    <cellStyle name="常规 26" xfId="5"/>
    <cellStyle name="常规 26 2" xfId="6"/>
    <cellStyle name="常规 26 2 2" xfId="7"/>
    <cellStyle name="常规 3" xfId="8"/>
    <cellStyle name="常规 4" xfId="9"/>
    <cellStyle name="常规 5" xfId="10"/>
    <cellStyle name="常规 6" xfId="11"/>
    <cellStyle name="常规 6 2" xfId="12"/>
    <cellStyle name="常规_2014年福建春收数据对比表5.30" xfId="13"/>
    <cellStyle name="常规_Sheet24 2 2" xfId="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Z30"/>
  <sheetViews>
    <sheetView tabSelected="1" zoomScaleNormal="100" workbookViewId="0">
      <selection activeCell="C36" sqref="C36"/>
    </sheetView>
  </sheetViews>
  <sheetFormatPr defaultRowHeight="11.25"/>
  <cols>
    <col min="1" max="1" width="19.5" style="1" customWidth="1"/>
    <col min="2" max="51" width="11.375" style="1" customWidth="1"/>
    <col min="52" max="52" width="9" style="2"/>
    <col min="53" max="16384" width="9" style="1"/>
  </cols>
  <sheetData>
    <row r="1" spans="1:52" ht="18.75" customHeight="1">
      <c r="A1" s="22" t="s">
        <v>55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</row>
    <row r="2" spans="1:52" s="3" customFormat="1" ht="18.75" customHeight="1">
      <c r="A2" s="16" t="s">
        <v>0</v>
      </c>
      <c r="B2" s="23" t="s">
        <v>1</v>
      </c>
      <c r="C2" s="16"/>
      <c r="D2" s="24" t="s">
        <v>2</v>
      </c>
      <c r="E2" s="18"/>
      <c r="F2" s="24" t="s">
        <v>3</v>
      </c>
      <c r="G2" s="18"/>
      <c r="H2" s="25" t="s">
        <v>18</v>
      </c>
      <c r="I2" s="25"/>
      <c r="J2" s="25" t="s">
        <v>19</v>
      </c>
      <c r="K2" s="25"/>
      <c r="L2" s="25" t="s">
        <v>20</v>
      </c>
      <c r="M2" s="25"/>
      <c r="N2" s="17" t="s">
        <v>4</v>
      </c>
      <c r="O2" s="18"/>
      <c r="P2" s="25" t="s">
        <v>21</v>
      </c>
      <c r="Q2" s="25"/>
      <c r="R2" s="25" t="s">
        <v>22</v>
      </c>
      <c r="S2" s="25"/>
      <c r="T2" s="17" t="s">
        <v>5</v>
      </c>
      <c r="U2" s="18"/>
      <c r="V2" s="19" t="s">
        <v>6</v>
      </c>
      <c r="W2" s="19"/>
      <c r="X2" s="20" t="s">
        <v>23</v>
      </c>
      <c r="Y2" s="20"/>
      <c r="Z2" s="19" t="s">
        <v>24</v>
      </c>
      <c r="AA2" s="19"/>
      <c r="AB2" s="20" t="s">
        <v>25</v>
      </c>
      <c r="AC2" s="20"/>
      <c r="AD2" s="20" t="s">
        <v>26</v>
      </c>
      <c r="AE2" s="20"/>
      <c r="AF2" s="20" t="s">
        <v>27</v>
      </c>
      <c r="AG2" s="20"/>
      <c r="AH2" s="20" t="s">
        <v>28</v>
      </c>
      <c r="AI2" s="20"/>
      <c r="AJ2" s="17" t="s">
        <v>7</v>
      </c>
      <c r="AK2" s="17"/>
      <c r="AL2" s="17" t="s">
        <v>8</v>
      </c>
      <c r="AM2" s="18"/>
      <c r="AN2" s="17" t="s">
        <v>9</v>
      </c>
      <c r="AO2" s="17"/>
      <c r="AP2" s="17" t="s">
        <v>10</v>
      </c>
      <c r="AQ2" s="17"/>
      <c r="AR2" s="17" t="s">
        <v>11</v>
      </c>
      <c r="AS2" s="17"/>
      <c r="AT2" s="17" t="s">
        <v>12</v>
      </c>
      <c r="AU2" s="17"/>
      <c r="AV2" s="17" t="s">
        <v>13</v>
      </c>
      <c r="AW2" s="17"/>
      <c r="AX2" s="17" t="s">
        <v>14</v>
      </c>
      <c r="AY2" s="21"/>
      <c r="AZ2" s="4"/>
    </row>
    <row r="3" spans="1:52" s="3" customFormat="1" ht="18.75" customHeight="1">
      <c r="A3" s="16"/>
      <c r="B3" s="5" t="s">
        <v>15</v>
      </c>
      <c r="C3" s="5" t="s">
        <v>16</v>
      </c>
      <c r="D3" s="5" t="s">
        <v>15</v>
      </c>
      <c r="E3" s="5" t="s">
        <v>16</v>
      </c>
      <c r="F3" s="5" t="s">
        <v>15</v>
      </c>
      <c r="G3" s="5" t="s">
        <v>16</v>
      </c>
      <c r="H3" s="6" t="s">
        <v>15</v>
      </c>
      <c r="I3" s="6" t="s">
        <v>16</v>
      </c>
      <c r="J3" s="6" t="s">
        <v>15</v>
      </c>
      <c r="K3" s="6" t="s">
        <v>16</v>
      </c>
      <c r="L3" s="6" t="s">
        <v>15</v>
      </c>
      <c r="M3" s="6" t="s">
        <v>16</v>
      </c>
      <c r="N3" s="6" t="s">
        <v>15</v>
      </c>
      <c r="O3" s="6" t="s">
        <v>16</v>
      </c>
      <c r="P3" s="6" t="s">
        <v>15</v>
      </c>
      <c r="Q3" s="6" t="s">
        <v>16</v>
      </c>
      <c r="R3" s="6" t="s">
        <v>15</v>
      </c>
      <c r="S3" s="6" t="s">
        <v>16</v>
      </c>
      <c r="T3" s="6" t="s">
        <v>15</v>
      </c>
      <c r="U3" s="6" t="s">
        <v>16</v>
      </c>
      <c r="V3" s="6" t="s">
        <v>15</v>
      </c>
      <c r="W3" s="6" t="s">
        <v>16</v>
      </c>
      <c r="X3" s="6" t="s">
        <v>15</v>
      </c>
      <c r="Y3" s="6" t="s">
        <v>16</v>
      </c>
      <c r="Z3" s="6" t="s">
        <v>15</v>
      </c>
      <c r="AA3" s="6" t="s">
        <v>16</v>
      </c>
      <c r="AB3" s="6" t="s">
        <v>15</v>
      </c>
      <c r="AC3" s="6" t="s">
        <v>16</v>
      </c>
      <c r="AD3" s="6" t="s">
        <v>15</v>
      </c>
      <c r="AE3" s="6" t="s">
        <v>16</v>
      </c>
      <c r="AF3" s="6" t="s">
        <v>15</v>
      </c>
      <c r="AG3" s="6" t="s">
        <v>16</v>
      </c>
      <c r="AH3" s="6" t="s">
        <v>15</v>
      </c>
      <c r="AI3" s="6" t="s">
        <v>16</v>
      </c>
      <c r="AJ3" s="6" t="s">
        <v>15</v>
      </c>
      <c r="AK3" s="6" t="s">
        <v>16</v>
      </c>
      <c r="AL3" s="6" t="s">
        <v>15</v>
      </c>
      <c r="AM3" s="6" t="s">
        <v>16</v>
      </c>
      <c r="AN3" s="6" t="s">
        <v>15</v>
      </c>
      <c r="AO3" s="6" t="s">
        <v>16</v>
      </c>
      <c r="AP3" s="6" t="s">
        <v>15</v>
      </c>
      <c r="AQ3" s="6" t="s">
        <v>16</v>
      </c>
      <c r="AR3" s="6" t="s">
        <v>15</v>
      </c>
      <c r="AS3" s="6" t="s">
        <v>16</v>
      </c>
      <c r="AT3" s="6" t="s">
        <v>15</v>
      </c>
      <c r="AU3" s="6" t="s">
        <v>16</v>
      </c>
      <c r="AV3" s="6" t="s">
        <v>15</v>
      </c>
      <c r="AW3" s="6" t="s">
        <v>16</v>
      </c>
      <c r="AX3" s="6" t="s">
        <v>15</v>
      </c>
      <c r="AY3" s="7" t="s">
        <v>16</v>
      </c>
      <c r="AZ3" s="4"/>
    </row>
    <row r="4" spans="1:52" s="3" customFormat="1" ht="18.75" customHeight="1">
      <c r="A4" s="8" t="s">
        <v>17</v>
      </c>
      <c r="B4" s="9">
        <v>388188</v>
      </c>
      <c r="C4" s="9">
        <v>153739</v>
      </c>
      <c r="D4" s="9">
        <v>335772</v>
      </c>
      <c r="E4" s="9">
        <v>135107</v>
      </c>
      <c r="F4" s="9">
        <v>333140</v>
      </c>
      <c r="G4" s="9">
        <v>134101</v>
      </c>
      <c r="H4" s="10">
        <v>159069</v>
      </c>
      <c r="I4" s="11">
        <v>64274</v>
      </c>
      <c r="J4" s="11">
        <v>2719</v>
      </c>
      <c r="K4" s="11">
        <v>1050</v>
      </c>
      <c r="L4" s="11">
        <v>171352</v>
      </c>
      <c r="M4" s="11">
        <v>68777</v>
      </c>
      <c r="N4" s="11"/>
      <c r="O4" s="11"/>
      <c r="P4" s="11"/>
      <c r="Q4" s="11"/>
      <c r="R4" s="11"/>
      <c r="S4" s="11"/>
      <c r="T4" s="11">
        <v>1717</v>
      </c>
      <c r="U4" s="11">
        <v>604</v>
      </c>
      <c r="V4" s="11">
        <v>915</v>
      </c>
      <c r="W4" s="11">
        <v>402</v>
      </c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>
        <v>915</v>
      </c>
      <c r="AI4" s="11">
        <v>402</v>
      </c>
      <c r="AJ4" s="11">
        <v>2179</v>
      </c>
      <c r="AK4" s="11">
        <v>396</v>
      </c>
      <c r="AL4" s="11">
        <v>1865</v>
      </c>
      <c r="AM4" s="11">
        <v>337</v>
      </c>
      <c r="AN4" s="11">
        <v>123</v>
      </c>
      <c r="AO4" s="11">
        <v>20</v>
      </c>
      <c r="AP4" s="11"/>
      <c r="AQ4" s="11"/>
      <c r="AR4" s="11">
        <v>191</v>
      </c>
      <c r="AS4" s="11">
        <v>39</v>
      </c>
      <c r="AT4" s="6">
        <v>50237</v>
      </c>
      <c r="AU4" s="6">
        <v>18236</v>
      </c>
      <c r="AV4" s="6">
        <v>9469</v>
      </c>
      <c r="AW4" s="6">
        <v>2396</v>
      </c>
      <c r="AX4" s="11">
        <v>40768</v>
      </c>
      <c r="AY4" s="7">
        <v>15840</v>
      </c>
      <c r="AZ4" s="4"/>
    </row>
    <row r="5" spans="1:52" ht="13.5">
      <c r="A5" s="12" t="s">
        <v>29</v>
      </c>
      <c r="B5" s="13">
        <f>D5+AJ5+AT5</f>
        <v>12271</v>
      </c>
      <c r="C5" s="13">
        <f>E5+AK5++AU5</f>
        <v>4806</v>
      </c>
      <c r="D5" s="13">
        <f>F5+T5+V5</f>
        <v>10958</v>
      </c>
      <c r="E5" s="13">
        <f>G5+U5+W5</f>
        <v>4355</v>
      </c>
      <c r="F5" s="14">
        <f t="shared" ref="F5:F30" si="0">H5+J5+L5</f>
        <v>10940</v>
      </c>
      <c r="G5" s="15">
        <f t="shared" ref="G5:G30" si="1">I5+K5+M5</f>
        <v>4349</v>
      </c>
      <c r="H5" s="13">
        <v>4847</v>
      </c>
      <c r="I5" s="13">
        <v>1958</v>
      </c>
      <c r="J5" s="13">
        <v>0</v>
      </c>
      <c r="K5" s="13">
        <v>0</v>
      </c>
      <c r="L5" s="13">
        <v>6093</v>
      </c>
      <c r="M5" s="13">
        <v>2391</v>
      </c>
      <c r="N5" s="13"/>
      <c r="O5" s="13"/>
      <c r="P5" s="13"/>
      <c r="Q5" s="13"/>
      <c r="R5" s="13"/>
      <c r="S5" s="13"/>
      <c r="T5" s="13">
        <v>18</v>
      </c>
      <c r="U5" s="13">
        <v>6</v>
      </c>
      <c r="V5" s="13">
        <v>0</v>
      </c>
      <c r="W5" s="13">
        <v>0</v>
      </c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>
        <v>0</v>
      </c>
      <c r="AI5" s="13">
        <v>0</v>
      </c>
      <c r="AJ5" s="13">
        <f>AL5+AN5+AR5</f>
        <v>22</v>
      </c>
      <c r="AK5" s="13">
        <f>AM5+AO5+AS5</f>
        <v>4</v>
      </c>
      <c r="AL5" s="13">
        <v>22</v>
      </c>
      <c r="AM5" s="13">
        <v>4</v>
      </c>
      <c r="AN5" s="13">
        <v>0</v>
      </c>
      <c r="AO5" s="13">
        <v>0</v>
      </c>
      <c r="AP5" s="13"/>
      <c r="AQ5" s="13"/>
      <c r="AR5" s="13"/>
      <c r="AS5" s="13"/>
      <c r="AT5" s="13">
        <f>AV5+AX5</f>
        <v>1291</v>
      </c>
      <c r="AU5" s="13">
        <f>AW5+AY5</f>
        <v>447</v>
      </c>
      <c r="AV5" s="13">
        <v>432</v>
      </c>
      <c r="AW5" s="13">
        <v>110</v>
      </c>
      <c r="AX5" s="13">
        <v>859</v>
      </c>
      <c r="AY5" s="13">
        <v>337</v>
      </c>
    </row>
    <row r="6" spans="1:52" ht="13.5">
      <c r="A6" s="12" t="s">
        <v>30</v>
      </c>
      <c r="B6" s="13">
        <f t="shared" ref="B6:B30" si="2">D6+AJ6+AT6</f>
        <v>16495</v>
      </c>
      <c r="C6" s="13">
        <f t="shared" ref="C6:C30" si="3">E6+AK6++AU6</f>
        <v>6669</v>
      </c>
      <c r="D6" s="13">
        <f t="shared" ref="D6:D30" si="4">F6+T6+V6</f>
        <v>14322</v>
      </c>
      <c r="E6" s="13">
        <f t="shared" ref="E6:E30" si="5">G6+U6+W6</f>
        <v>5864</v>
      </c>
      <c r="F6" s="14">
        <f t="shared" si="0"/>
        <v>14303</v>
      </c>
      <c r="G6" s="15">
        <f t="shared" si="1"/>
        <v>5858</v>
      </c>
      <c r="H6" s="13">
        <v>7056</v>
      </c>
      <c r="I6" s="13">
        <v>2870</v>
      </c>
      <c r="J6" s="13">
        <v>0</v>
      </c>
      <c r="K6" s="13">
        <v>0</v>
      </c>
      <c r="L6" s="13">
        <v>7247</v>
      </c>
      <c r="M6" s="13">
        <v>2988</v>
      </c>
      <c r="N6" s="13"/>
      <c r="O6" s="13"/>
      <c r="P6" s="13"/>
      <c r="Q6" s="13"/>
      <c r="R6" s="13"/>
      <c r="S6" s="13"/>
      <c r="T6" s="13">
        <v>19</v>
      </c>
      <c r="U6" s="13">
        <v>6</v>
      </c>
      <c r="V6" s="13">
        <v>0</v>
      </c>
      <c r="W6" s="13">
        <v>0</v>
      </c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>
        <v>0</v>
      </c>
      <c r="AI6" s="13">
        <v>0</v>
      </c>
      <c r="AJ6" s="13">
        <f t="shared" ref="AJ6:AJ30" si="6">AL6+AN6+AR6</f>
        <v>41</v>
      </c>
      <c r="AK6" s="13">
        <f t="shared" ref="AK6:AK30" si="7">AM6+AO6+AS6</f>
        <v>8</v>
      </c>
      <c r="AL6" s="13">
        <v>41</v>
      </c>
      <c r="AM6" s="13">
        <v>8</v>
      </c>
      <c r="AN6" s="13">
        <v>0</v>
      </c>
      <c r="AO6" s="13">
        <v>0</v>
      </c>
      <c r="AP6" s="13"/>
      <c r="AQ6" s="13"/>
      <c r="AR6" s="13"/>
      <c r="AS6" s="13"/>
      <c r="AT6" s="13">
        <f t="shared" ref="AT6:AT30" si="8">AV6+AX6</f>
        <v>2132</v>
      </c>
      <c r="AU6" s="13">
        <f t="shared" ref="AU6:AU30" si="9">AW6+AY6</f>
        <v>797</v>
      </c>
      <c r="AV6" s="13">
        <v>278</v>
      </c>
      <c r="AW6" s="13">
        <v>72</v>
      </c>
      <c r="AX6" s="13">
        <v>1854</v>
      </c>
      <c r="AY6" s="13">
        <v>725</v>
      </c>
    </row>
    <row r="7" spans="1:52" ht="13.5">
      <c r="A7" s="12" t="s">
        <v>31</v>
      </c>
      <c r="B7" s="13">
        <f t="shared" si="2"/>
        <v>15382</v>
      </c>
      <c r="C7" s="13">
        <f t="shared" si="3"/>
        <v>6121</v>
      </c>
      <c r="D7" s="13">
        <f t="shared" si="4"/>
        <v>14193</v>
      </c>
      <c r="E7" s="13">
        <f t="shared" si="5"/>
        <v>5697</v>
      </c>
      <c r="F7" s="14">
        <f t="shared" si="0"/>
        <v>14174</v>
      </c>
      <c r="G7" s="15">
        <f t="shared" si="1"/>
        <v>5690</v>
      </c>
      <c r="H7" s="13">
        <v>6945</v>
      </c>
      <c r="I7" s="13">
        <v>2806</v>
      </c>
      <c r="J7" s="13">
        <v>0</v>
      </c>
      <c r="K7" s="13">
        <v>0</v>
      </c>
      <c r="L7" s="13">
        <v>7229</v>
      </c>
      <c r="M7" s="13">
        <v>2884</v>
      </c>
      <c r="N7" s="13"/>
      <c r="O7" s="13"/>
      <c r="P7" s="13"/>
      <c r="Q7" s="13"/>
      <c r="R7" s="13"/>
      <c r="S7" s="13"/>
      <c r="T7" s="13">
        <v>19</v>
      </c>
      <c r="U7" s="13">
        <v>7</v>
      </c>
      <c r="V7" s="13">
        <v>0</v>
      </c>
      <c r="W7" s="13">
        <v>0</v>
      </c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>
        <v>0</v>
      </c>
      <c r="AI7" s="13">
        <v>0</v>
      </c>
      <c r="AJ7" s="13">
        <f t="shared" si="6"/>
        <v>25</v>
      </c>
      <c r="AK7" s="13">
        <f t="shared" si="7"/>
        <v>4</v>
      </c>
      <c r="AL7" s="13">
        <v>25</v>
      </c>
      <c r="AM7" s="13">
        <v>4</v>
      </c>
      <c r="AN7" s="13">
        <v>0</v>
      </c>
      <c r="AO7" s="13">
        <v>0</v>
      </c>
      <c r="AP7" s="13"/>
      <c r="AQ7" s="13"/>
      <c r="AR7" s="13"/>
      <c r="AS7" s="13"/>
      <c r="AT7" s="13">
        <f t="shared" si="8"/>
        <v>1164</v>
      </c>
      <c r="AU7" s="13">
        <f t="shared" si="9"/>
        <v>420</v>
      </c>
      <c r="AV7" s="13">
        <v>265</v>
      </c>
      <c r="AW7" s="13">
        <v>67</v>
      </c>
      <c r="AX7" s="13">
        <v>899</v>
      </c>
      <c r="AY7" s="13">
        <v>353</v>
      </c>
    </row>
    <row r="8" spans="1:52" ht="13.5">
      <c r="A8" s="12" t="s">
        <v>32</v>
      </c>
      <c r="B8" s="13">
        <f t="shared" si="2"/>
        <v>8443</v>
      </c>
      <c r="C8" s="13">
        <f t="shared" si="3"/>
        <v>3316</v>
      </c>
      <c r="D8" s="13">
        <f t="shared" si="4"/>
        <v>6953</v>
      </c>
      <c r="E8" s="13">
        <f t="shared" si="5"/>
        <v>2774</v>
      </c>
      <c r="F8" s="14">
        <f t="shared" si="0"/>
        <v>6933</v>
      </c>
      <c r="G8" s="15">
        <f t="shared" si="1"/>
        <v>2767</v>
      </c>
      <c r="H8" s="13">
        <v>0</v>
      </c>
      <c r="I8" s="13">
        <v>0</v>
      </c>
      <c r="J8" s="13">
        <v>0</v>
      </c>
      <c r="K8" s="13">
        <v>0</v>
      </c>
      <c r="L8" s="13">
        <v>6933</v>
      </c>
      <c r="M8" s="13">
        <v>2767</v>
      </c>
      <c r="N8" s="13"/>
      <c r="O8" s="13"/>
      <c r="P8" s="13"/>
      <c r="Q8" s="13"/>
      <c r="R8" s="13"/>
      <c r="S8" s="13"/>
      <c r="T8" s="13">
        <v>20</v>
      </c>
      <c r="U8" s="13">
        <v>7</v>
      </c>
      <c r="V8" s="13">
        <v>0</v>
      </c>
      <c r="W8" s="13">
        <v>0</v>
      </c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>
        <v>0</v>
      </c>
      <c r="AI8" s="13">
        <v>0</v>
      </c>
      <c r="AJ8" s="13">
        <f t="shared" si="6"/>
        <v>0</v>
      </c>
      <c r="AK8" s="13">
        <f t="shared" si="7"/>
        <v>0</v>
      </c>
      <c r="AL8" s="13">
        <v>0</v>
      </c>
      <c r="AM8" s="13">
        <v>0</v>
      </c>
      <c r="AN8" s="13">
        <v>0</v>
      </c>
      <c r="AO8" s="13">
        <v>0</v>
      </c>
      <c r="AP8" s="13"/>
      <c r="AQ8" s="13"/>
      <c r="AR8" s="13"/>
      <c r="AS8" s="13"/>
      <c r="AT8" s="13">
        <f t="shared" si="8"/>
        <v>1490</v>
      </c>
      <c r="AU8" s="13">
        <f t="shared" si="9"/>
        <v>542</v>
      </c>
      <c r="AV8" s="13">
        <v>220</v>
      </c>
      <c r="AW8" s="13">
        <v>56</v>
      </c>
      <c r="AX8" s="13">
        <v>1270</v>
      </c>
      <c r="AY8" s="13">
        <v>486</v>
      </c>
    </row>
    <row r="9" spans="1:52" ht="13.5">
      <c r="A9" s="12" t="s">
        <v>33</v>
      </c>
      <c r="B9" s="13">
        <f t="shared" si="2"/>
        <v>7068</v>
      </c>
      <c r="C9" s="13">
        <f t="shared" si="3"/>
        <v>2817</v>
      </c>
      <c r="D9" s="13">
        <f t="shared" si="4"/>
        <v>6339</v>
      </c>
      <c r="E9" s="13">
        <f t="shared" si="5"/>
        <v>2555</v>
      </c>
      <c r="F9" s="14">
        <f t="shared" si="0"/>
        <v>6321</v>
      </c>
      <c r="G9" s="15">
        <f t="shared" si="1"/>
        <v>2549</v>
      </c>
      <c r="H9" s="13">
        <v>3364</v>
      </c>
      <c r="I9" s="13">
        <v>1362</v>
      </c>
      <c r="J9" s="13">
        <v>0</v>
      </c>
      <c r="K9" s="13">
        <v>0</v>
      </c>
      <c r="L9" s="13">
        <v>2957</v>
      </c>
      <c r="M9" s="13">
        <v>1187</v>
      </c>
      <c r="N9" s="13"/>
      <c r="O9" s="13"/>
      <c r="P9" s="13"/>
      <c r="Q9" s="13"/>
      <c r="R9" s="13"/>
      <c r="S9" s="13"/>
      <c r="T9" s="13">
        <v>18</v>
      </c>
      <c r="U9" s="13">
        <v>6</v>
      </c>
      <c r="V9" s="13">
        <v>0</v>
      </c>
      <c r="W9" s="13">
        <v>0</v>
      </c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>
        <v>0</v>
      </c>
      <c r="AI9" s="13">
        <v>0</v>
      </c>
      <c r="AJ9" s="13">
        <f t="shared" si="6"/>
        <v>35</v>
      </c>
      <c r="AK9" s="13">
        <f t="shared" si="7"/>
        <v>6</v>
      </c>
      <c r="AL9" s="13">
        <v>35</v>
      </c>
      <c r="AM9" s="13">
        <v>6</v>
      </c>
      <c r="AN9" s="13">
        <v>0</v>
      </c>
      <c r="AO9" s="13">
        <v>0</v>
      </c>
      <c r="AP9" s="13"/>
      <c r="AQ9" s="13"/>
      <c r="AR9" s="13"/>
      <c r="AS9" s="13"/>
      <c r="AT9" s="13">
        <f t="shared" si="8"/>
        <v>694</v>
      </c>
      <c r="AU9" s="13">
        <f t="shared" si="9"/>
        <v>256</v>
      </c>
      <c r="AV9" s="13">
        <v>128</v>
      </c>
      <c r="AW9" s="13">
        <v>32</v>
      </c>
      <c r="AX9" s="13">
        <v>566</v>
      </c>
      <c r="AY9" s="13">
        <v>224</v>
      </c>
    </row>
    <row r="10" spans="1:52" ht="13.5">
      <c r="A10" s="12" t="s">
        <v>34</v>
      </c>
      <c r="B10" s="13">
        <f t="shared" si="2"/>
        <v>23849</v>
      </c>
      <c r="C10" s="13">
        <f t="shared" si="3"/>
        <v>9473</v>
      </c>
      <c r="D10" s="13">
        <f t="shared" si="4"/>
        <v>22058</v>
      </c>
      <c r="E10" s="13">
        <f t="shared" si="5"/>
        <v>8854</v>
      </c>
      <c r="F10" s="14">
        <f t="shared" si="0"/>
        <v>21675</v>
      </c>
      <c r="G10" s="15">
        <f t="shared" si="1"/>
        <v>8710</v>
      </c>
      <c r="H10" s="13">
        <v>9438</v>
      </c>
      <c r="I10" s="13">
        <v>3796</v>
      </c>
      <c r="J10" s="13">
        <v>0</v>
      </c>
      <c r="K10" s="13">
        <v>0</v>
      </c>
      <c r="L10" s="13">
        <v>12237</v>
      </c>
      <c r="M10" s="13">
        <v>4914</v>
      </c>
      <c r="N10" s="13"/>
      <c r="O10" s="13"/>
      <c r="P10" s="13"/>
      <c r="Q10" s="13"/>
      <c r="R10" s="13"/>
      <c r="S10" s="13"/>
      <c r="T10" s="13">
        <v>383</v>
      </c>
      <c r="U10" s="13">
        <v>144</v>
      </c>
      <c r="V10" s="13">
        <v>0</v>
      </c>
      <c r="W10" s="13">
        <v>0</v>
      </c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>
        <v>0</v>
      </c>
      <c r="AI10" s="13">
        <v>0</v>
      </c>
      <c r="AJ10" s="13">
        <f t="shared" si="6"/>
        <v>88</v>
      </c>
      <c r="AK10" s="13">
        <f t="shared" si="7"/>
        <v>14</v>
      </c>
      <c r="AL10" s="13">
        <v>88</v>
      </c>
      <c r="AM10" s="13">
        <v>14</v>
      </c>
      <c r="AN10" s="13">
        <v>0</v>
      </c>
      <c r="AO10" s="13">
        <v>0</v>
      </c>
      <c r="AP10" s="13"/>
      <c r="AQ10" s="13"/>
      <c r="AR10" s="13"/>
      <c r="AS10" s="13"/>
      <c r="AT10" s="13">
        <f t="shared" si="8"/>
        <v>1703</v>
      </c>
      <c r="AU10" s="13">
        <f t="shared" si="9"/>
        <v>605</v>
      </c>
      <c r="AV10" s="13">
        <v>400</v>
      </c>
      <c r="AW10" s="13">
        <v>101</v>
      </c>
      <c r="AX10" s="13">
        <v>1303</v>
      </c>
      <c r="AY10" s="13">
        <v>504</v>
      </c>
    </row>
    <row r="11" spans="1:52" ht="13.5">
      <c r="A11" s="12" t="s">
        <v>35</v>
      </c>
      <c r="B11" s="13">
        <f t="shared" si="2"/>
        <v>22805</v>
      </c>
      <c r="C11" s="13">
        <f t="shared" si="3"/>
        <v>9103</v>
      </c>
      <c r="D11" s="13">
        <f t="shared" si="4"/>
        <v>20359</v>
      </c>
      <c r="E11" s="13">
        <f t="shared" si="5"/>
        <v>8244</v>
      </c>
      <c r="F11" s="14">
        <f t="shared" si="0"/>
        <v>20336</v>
      </c>
      <c r="G11" s="15">
        <f t="shared" si="1"/>
        <v>8236</v>
      </c>
      <c r="H11" s="13">
        <v>10746</v>
      </c>
      <c r="I11" s="13">
        <v>4361</v>
      </c>
      <c r="J11" s="13">
        <v>0</v>
      </c>
      <c r="K11" s="13">
        <v>0</v>
      </c>
      <c r="L11" s="13">
        <v>9590</v>
      </c>
      <c r="M11" s="13">
        <v>3875</v>
      </c>
      <c r="N11" s="13"/>
      <c r="O11" s="13"/>
      <c r="P11" s="13"/>
      <c r="Q11" s="13"/>
      <c r="R11" s="13"/>
      <c r="S11" s="13"/>
      <c r="T11" s="13">
        <v>23</v>
      </c>
      <c r="U11" s="13">
        <v>8</v>
      </c>
      <c r="V11" s="13">
        <v>0</v>
      </c>
      <c r="W11" s="13">
        <v>0</v>
      </c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>
        <v>0</v>
      </c>
      <c r="AI11" s="13">
        <v>0</v>
      </c>
      <c r="AJ11" s="13">
        <f t="shared" si="6"/>
        <v>146</v>
      </c>
      <c r="AK11" s="13">
        <f t="shared" si="7"/>
        <v>24</v>
      </c>
      <c r="AL11" s="13">
        <v>146</v>
      </c>
      <c r="AM11" s="13">
        <v>24</v>
      </c>
      <c r="AN11" s="13">
        <v>0</v>
      </c>
      <c r="AO11" s="13">
        <v>0</v>
      </c>
      <c r="AP11" s="13"/>
      <c r="AQ11" s="13"/>
      <c r="AR11" s="13"/>
      <c r="AS11" s="13"/>
      <c r="AT11" s="13">
        <f t="shared" si="8"/>
        <v>2300</v>
      </c>
      <c r="AU11" s="13">
        <f t="shared" si="9"/>
        <v>835</v>
      </c>
      <c r="AV11" s="13">
        <v>418</v>
      </c>
      <c r="AW11" s="13">
        <v>106</v>
      </c>
      <c r="AX11" s="13">
        <v>1882</v>
      </c>
      <c r="AY11" s="13">
        <v>729</v>
      </c>
    </row>
    <row r="12" spans="1:52" ht="13.5">
      <c r="A12" s="12" t="s">
        <v>36</v>
      </c>
      <c r="B12" s="13">
        <f t="shared" si="2"/>
        <v>12619</v>
      </c>
      <c r="C12" s="13">
        <f t="shared" si="3"/>
        <v>4866</v>
      </c>
      <c r="D12" s="13">
        <f t="shared" si="4"/>
        <v>12087</v>
      </c>
      <c r="E12" s="13">
        <f t="shared" si="5"/>
        <v>4706</v>
      </c>
      <c r="F12" s="14">
        <f t="shared" si="0"/>
        <v>11962</v>
      </c>
      <c r="G12" s="15">
        <f t="shared" si="1"/>
        <v>4660</v>
      </c>
      <c r="H12" s="13">
        <v>6624</v>
      </c>
      <c r="I12" s="13">
        <v>2607</v>
      </c>
      <c r="J12" s="13">
        <v>0</v>
      </c>
      <c r="K12" s="13">
        <v>0</v>
      </c>
      <c r="L12" s="13">
        <v>5338</v>
      </c>
      <c r="M12" s="13">
        <v>2053</v>
      </c>
      <c r="N12" s="13"/>
      <c r="O12" s="13"/>
      <c r="P12" s="13"/>
      <c r="Q12" s="13"/>
      <c r="R12" s="13"/>
      <c r="S12" s="13"/>
      <c r="T12" s="13">
        <v>125</v>
      </c>
      <c r="U12" s="13">
        <v>46</v>
      </c>
      <c r="V12" s="13">
        <v>0</v>
      </c>
      <c r="W12" s="13">
        <v>0</v>
      </c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>
        <v>0</v>
      </c>
      <c r="AI12" s="13">
        <v>0</v>
      </c>
      <c r="AJ12" s="13">
        <f t="shared" si="6"/>
        <v>30</v>
      </c>
      <c r="AK12" s="13">
        <f t="shared" si="7"/>
        <v>6</v>
      </c>
      <c r="AL12" s="13">
        <v>30</v>
      </c>
      <c r="AM12" s="13">
        <v>6</v>
      </c>
      <c r="AN12" s="13">
        <v>0</v>
      </c>
      <c r="AO12" s="13">
        <v>0</v>
      </c>
      <c r="AP12" s="13"/>
      <c r="AQ12" s="13"/>
      <c r="AR12" s="13"/>
      <c r="AS12" s="13"/>
      <c r="AT12" s="13">
        <f t="shared" si="8"/>
        <v>502</v>
      </c>
      <c r="AU12" s="13">
        <f t="shared" si="9"/>
        <v>154</v>
      </c>
      <c r="AV12" s="13">
        <v>284</v>
      </c>
      <c r="AW12" s="13">
        <v>72</v>
      </c>
      <c r="AX12" s="13">
        <v>218</v>
      </c>
      <c r="AY12" s="13">
        <v>82</v>
      </c>
    </row>
    <row r="13" spans="1:52" ht="13.5">
      <c r="A13" s="12" t="s">
        <v>37</v>
      </c>
      <c r="B13" s="13">
        <f t="shared" si="2"/>
        <v>15177</v>
      </c>
      <c r="C13" s="13">
        <f t="shared" si="3"/>
        <v>5977</v>
      </c>
      <c r="D13" s="13">
        <f t="shared" si="4"/>
        <v>13419</v>
      </c>
      <c r="E13" s="13">
        <f t="shared" si="5"/>
        <v>5354</v>
      </c>
      <c r="F13" s="14">
        <f t="shared" si="0"/>
        <v>13419</v>
      </c>
      <c r="G13" s="15">
        <f t="shared" si="1"/>
        <v>5354</v>
      </c>
      <c r="H13" s="13">
        <v>0</v>
      </c>
      <c r="I13" s="13">
        <v>0</v>
      </c>
      <c r="J13" s="13">
        <v>0</v>
      </c>
      <c r="K13" s="13">
        <v>0</v>
      </c>
      <c r="L13" s="13">
        <v>13419</v>
      </c>
      <c r="M13" s="13">
        <v>5354</v>
      </c>
      <c r="N13" s="13"/>
      <c r="O13" s="13"/>
      <c r="P13" s="13"/>
      <c r="Q13" s="13"/>
      <c r="R13" s="13"/>
      <c r="S13" s="13"/>
      <c r="T13" s="13">
        <v>0</v>
      </c>
      <c r="U13" s="13">
        <v>0</v>
      </c>
      <c r="V13" s="13">
        <v>0</v>
      </c>
      <c r="W13" s="13">
        <v>0</v>
      </c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>
        <v>0</v>
      </c>
      <c r="AI13" s="13">
        <v>0</v>
      </c>
      <c r="AJ13" s="13">
        <f t="shared" si="6"/>
        <v>33</v>
      </c>
      <c r="AK13" s="13">
        <f t="shared" si="7"/>
        <v>7</v>
      </c>
      <c r="AL13" s="13">
        <v>33</v>
      </c>
      <c r="AM13" s="13">
        <v>7</v>
      </c>
      <c r="AN13" s="13">
        <v>0</v>
      </c>
      <c r="AO13" s="13">
        <v>0</v>
      </c>
      <c r="AP13" s="13"/>
      <c r="AQ13" s="13"/>
      <c r="AR13" s="13"/>
      <c r="AS13" s="13"/>
      <c r="AT13" s="13">
        <f t="shared" si="8"/>
        <v>1725</v>
      </c>
      <c r="AU13" s="13">
        <f t="shared" si="9"/>
        <v>616</v>
      </c>
      <c r="AV13" s="13">
        <v>422</v>
      </c>
      <c r="AW13" s="13">
        <v>107</v>
      </c>
      <c r="AX13" s="13">
        <v>1303</v>
      </c>
      <c r="AY13" s="13">
        <v>509</v>
      </c>
    </row>
    <row r="14" spans="1:52" ht="13.5">
      <c r="A14" s="12" t="s">
        <v>38</v>
      </c>
      <c r="B14" s="13">
        <f t="shared" si="2"/>
        <v>10825</v>
      </c>
      <c r="C14" s="13">
        <f t="shared" si="3"/>
        <v>4325</v>
      </c>
      <c r="D14" s="13">
        <f t="shared" si="4"/>
        <v>9918</v>
      </c>
      <c r="E14" s="13">
        <f t="shared" si="5"/>
        <v>4007</v>
      </c>
      <c r="F14" s="14">
        <f t="shared" si="0"/>
        <v>9772</v>
      </c>
      <c r="G14" s="15">
        <f t="shared" si="1"/>
        <v>3955</v>
      </c>
      <c r="H14" s="13">
        <v>2725</v>
      </c>
      <c r="I14" s="13">
        <v>1118</v>
      </c>
      <c r="J14" s="13">
        <v>0</v>
      </c>
      <c r="K14" s="13">
        <v>0</v>
      </c>
      <c r="L14" s="13">
        <v>7047</v>
      </c>
      <c r="M14" s="13">
        <v>2837</v>
      </c>
      <c r="N14" s="13"/>
      <c r="O14" s="13"/>
      <c r="P14" s="13"/>
      <c r="Q14" s="13"/>
      <c r="R14" s="13"/>
      <c r="S14" s="13"/>
      <c r="T14" s="13">
        <v>146</v>
      </c>
      <c r="U14" s="13">
        <v>52</v>
      </c>
      <c r="V14" s="13">
        <v>0</v>
      </c>
      <c r="W14" s="13">
        <v>0</v>
      </c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>
        <v>0</v>
      </c>
      <c r="AI14" s="13">
        <v>0</v>
      </c>
      <c r="AJ14" s="13">
        <f t="shared" si="6"/>
        <v>91</v>
      </c>
      <c r="AK14" s="13">
        <f t="shared" si="7"/>
        <v>20</v>
      </c>
      <c r="AL14" s="13">
        <v>91</v>
      </c>
      <c r="AM14" s="13">
        <v>20</v>
      </c>
      <c r="AN14" s="13">
        <v>0</v>
      </c>
      <c r="AO14" s="13">
        <v>0</v>
      </c>
      <c r="AP14" s="13"/>
      <c r="AQ14" s="13"/>
      <c r="AR14" s="13"/>
      <c r="AS14" s="13"/>
      <c r="AT14" s="13">
        <f t="shared" si="8"/>
        <v>816</v>
      </c>
      <c r="AU14" s="13">
        <f t="shared" si="9"/>
        <v>298</v>
      </c>
      <c r="AV14" s="13">
        <v>139</v>
      </c>
      <c r="AW14" s="13">
        <v>35</v>
      </c>
      <c r="AX14" s="13">
        <v>677</v>
      </c>
      <c r="AY14" s="13">
        <v>263</v>
      </c>
    </row>
    <row r="15" spans="1:52" ht="13.5">
      <c r="A15" s="12" t="s">
        <v>39</v>
      </c>
      <c r="B15" s="13">
        <f t="shared" si="2"/>
        <v>26822</v>
      </c>
      <c r="C15" s="13">
        <f t="shared" si="3"/>
        <v>10726</v>
      </c>
      <c r="D15" s="13">
        <f t="shared" si="4"/>
        <v>24862</v>
      </c>
      <c r="E15" s="13">
        <f t="shared" si="5"/>
        <v>10020</v>
      </c>
      <c r="F15" s="14">
        <f t="shared" si="0"/>
        <v>24814</v>
      </c>
      <c r="G15" s="15">
        <f t="shared" si="1"/>
        <v>10003</v>
      </c>
      <c r="H15" s="13">
        <v>12764</v>
      </c>
      <c r="I15" s="13">
        <v>5166</v>
      </c>
      <c r="J15" s="13">
        <v>0</v>
      </c>
      <c r="K15" s="13">
        <v>0</v>
      </c>
      <c r="L15" s="13">
        <v>12050</v>
      </c>
      <c r="M15" s="13">
        <v>4837</v>
      </c>
      <c r="N15" s="13"/>
      <c r="O15" s="13"/>
      <c r="P15" s="13"/>
      <c r="Q15" s="13"/>
      <c r="R15" s="13"/>
      <c r="S15" s="13"/>
      <c r="T15" s="13">
        <v>48</v>
      </c>
      <c r="U15" s="13">
        <v>17</v>
      </c>
      <c r="V15" s="13">
        <v>0</v>
      </c>
      <c r="W15" s="13">
        <v>0</v>
      </c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>
        <v>0</v>
      </c>
      <c r="AI15" s="13">
        <v>0</v>
      </c>
      <c r="AJ15" s="13">
        <f t="shared" si="6"/>
        <v>0</v>
      </c>
      <c r="AK15" s="13">
        <f t="shared" si="7"/>
        <v>0</v>
      </c>
      <c r="AL15" s="13">
        <v>0</v>
      </c>
      <c r="AM15" s="13">
        <v>0</v>
      </c>
      <c r="AN15" s="13">
        <v>0</v>
      </c>
      <c r="AO15" s="13">
        <v>0</v>
      </c>
      <c r="AP15" s="13"/>
      <c r="AQ15" s="13"/>
      <c r="AR15" s="13"/>
      <c r="AS15" s="13"/>
      <c r="AT15" s="13">
        <f t="shared" si="8"/>
        <v>1960</v>
      </c>
      <c r="AU15" s="13">
        <f t="shared" si="9"/>
        <v>706</v>
      </c>
      <c r="AV15" s="13">
        <v>347</v>
      </c>
      <c r="AW15" s="13">
        <v>87</v>
      </c>
      <c r="AX15" s="13">
        <v>1613</v>
      </c>
      <c r="AY15" s="13">
        <v>619</v>
      </c>
    </row>
    <row r="16" spans="1:52" ht="13.5">
      <c r="A16" s="12" t="s">
        <v>40</v>
      </c>
      <c r="B16" s="13">
        <f t="shared" si="2"/>
        <v>15227</v>
      </c>
      <c r="C16" s="13">
        <f t="shared" si="3"/>
        <v>6096</v>
      </c>
      <c r="D16" s="13">
        <f t="shared" si="4"/>
        <v>13604</v>
      </c>
      <c r="E16" s="13">
        <f t="shared" si="5"/>
        <v>5510</v>
      </c>
      <c r="F16" s="14">
        <f t="shared" si="0"/>
        <v>13551</v>
      </c>
      <c r="G16" s="15">
        <f t="shared" si="1"/>
        <v>5491</v>
      </c>
      <c r="H16" s="13">
        <v>6832</v>
      </c>
      <c r="I16" s="13">
        <v>2832</v>
      </c>
      <c r="J16" s="13">
        <v>891</v>
      </c>
      <c r="K16" s="13">
        <v>342</v>
      </c>
      <c r="L16" s="13">
        <v>5828</v>
      </c>
      <c r="M16" s="13">
        <v>2317</v>
      </c>
      <c r="N16" s="13"/>
      <c r="O16" s="13"/>
      <c r="P16" s="13"/>
      <c r="Q16" s="13"/>
      <c r="R16" s="13"/>
      <c r="S16" s="13"/>
      <c r="T16" s="13">
        <v>53</v>
      </c>
      <c r="U16" s="13">
        <v>19</v>
      </c>
      <c r="V16" s="13">
        <v>0</v>
      </c>
      <c r="W16" s="13">
        <v>0</v>
      </c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>
        <v>0</v>
      </c>
      <c r="AI16" s="13">
        <v>0</v>
      </c>
      <c r="AJ16" s="13">
        <f t="shared" si="6"/>
        <v>26</v>
      </c>
      <c r="AK16" s="13">
        <f t="shared" si="7"/>
        <v>4</v>
      </c>
      <c r="AL16" s="13">
        <v>26</v>
      </c>
      <c r="AM16" s="13">
        <v>4</v>
      </c>
      <c r="AN16" s="13">
        <v>0</v>
      </c>
      <c r="AO16" s="13">
        <v>0</v>
      </c>
      <c r="AP16" s="13"/>
      <c r="AQ16" s="13"/>
      <c r="AR16" s="13"/>
      <c r="AS16" s="13"/>
      <c r="AT16" s="13">
        <f t="shared" si="8"/>
        <v>1597</v>
      </c>
      <c r="AU16" s="13">
        <f t="shared" si="9"/>
        <v>582</v>
      </c>
      <c r="AV16" s="13">
        <v>284</v>
      </c>
      <c r="AW16" s="13">
        <v>72</v>
      </c>
      <c r="AX16" s="13">
        <v>1313</v>
      </c>
      <c r="AY16" s="13">
        <v>510</v>
      </c>
    </row>
    <row r="17" spans="1:51" ht="13.5">
      <c r="A17" s="12" t="s">
        <v>41</v>
      </c>
      <c r="B17" s="13">
        <f t="shared" si="2"/>
        <v>26859</v>
      </c>
      <c r="C17" s="13">
        <f t="shared" si="3"/>
        <v>10754</v>
      </c>
      <c r="D17" s="13">
        <f t="shared" si="4"/>
        <v>25851</v>
      </c>
      <c r="E17" s="13">
        <f t="shared" si="5"/>
        <v>10434</v>
      </c>
      <c r="F17" s="14">
        <f t="shared" si="0"/>
        <v>25790</v>
      </c>
      <c r="G17" s="15">
        <f t="shared" si="1"/>
        <v>10411</v>
      </c>
      <c r="H17" s="13">
        <v>12835</v>
      </c>
      <c r="I17" s="13">
        <v>5225</v>
      </c>
      <c r="J17" s="13">
        <v>0</v>
      </c>
      <c r="K17" s="13">
        <v>0</v>
      </c>
      <c r="L17" s="13">
        <v>12955</v>
      </c>
      <c r="M17" s="13">
        <v>5186</v>
      </c>
      <c r="N17" s="13"/>
      <c r="O17" s="13"/>
      <c r="P17" s="13"/>
      <c r="Q17" s="13"/>
      <c r="R17" s="13"/>
      <c r="S17" s="13"/>
      <c r="T17" s="13">
        <v>61</v>
      </c>
      <c r="U17" s="13">
        <v>23</v>
      </c>
      <c r="V17" s="13">
        <v>0</v>
      </c>
      <c r="W17" s="13">
        <v>0</v>
      </c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>
        <v>0</v>
      </c>
      <c r="AI17" s="13">
        <v>0</v>
      </c>
      <c r="AJ17" s="13">
        <f t="shared" si="6"/>
        <v>75</v>
      </c>
      <c r="AK17" s="13">
        <f t="shared" si="7"/>
        <v>14</v>
      </c>
      <c r="AL17" s="13">
        <v>75</v>
      </c>
      <c r="AM17" s="13">
        <v>14</v>
      </c>
      <c r="AN17" s="13">
        <v>0</v>
      </c>
      <c r="AO17" s="13">
        <v>0</v>
      </c>
      <c r="AP17" s="13"/>
      <c r="AQ17" s="13"/>
      <c r="AR17" s="13"/>
      <c r="AS17" s="13"/>
      <c r="AT17" s="13">
        <f t="shared" si="8"/>
        <v>933</v>
      </c>
      <c r="AU17" s="13">
        <f t="shared" si="9"/>
        <v>306</v>
      </c>
      <c r="AV17" s="13">
        <v>415</v>
      </c>
      <c r="AW17" s="13">
        <v>104</v>
      </c>
      <c r="AX17" s="13">
        <v>518</v>
      </c>
      <c r="AY17" s="13">
        <v>202</v>
      </c>
    </row>
    <row r="18" spans="1:51" ht="13.5">
      <c r="A18" s="12" t="s">
        <v>42</v>
      </c>
      <c r="B18" s="13">
        <f t="shared" si="2"/>
        <v>3999</v>
      </c>
      <c r="C18" s="13">
        <f t="shared" si="3"/>
        <v>1583</v>
      </c>
      <c r="D18" s="13">
        <f t="shared" si="4"/>
        <v>3600</v>
      </c>
      <c r="E18" s="13">
        <f t="shared" si="5"/>
        <v>1444</v>
      </c>
      <c r="F18" s="14">
        <f t="shared" si="0"/>
        <v>3587</v>
      </c>
      <c r="G18" s="15">
        <f t="shared" si="1"/>
        <v>1440</v>
      </c>
      <c r="H18" s="13">
        <v>1930</v>
      </c>
      <c r="I18" s="13">
        <v>782</v>
      </c>
      <c r="J18" s="13">
        <v>0</v>
      </c>
      <c r="K18" s="13">
        <v>0</v>
      </c>
      <c r="L18" s="13">
        <v>1657</v>
      </c>
      <c r="M18" s="13">
        <v>658</v>
      </c>
      <c r="N18" s="13"/>
      <c r="O18" s="13"/>
      <c r="P18" s="13"/>
      <c r="Q18" s="13"/>
      <c r="R18" s="13"/>
      <c r="S18" s="13"/>
      <c r="T18" s="13">
        <v>13</v>
      </c>
      <c r="U18" s="13">
        <v>4</v>
      </c>
      <c r="V18" s="13">
        <v>0</v>
      </c>
      <c r="W18" s="13">
        <v>0</v>
      </c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>
        <v>0</v>
      </c>
      <c r="AI18" s="13">
        <v>0</v>
      </c>
      <c r="AJ18" s="13">
        <f t="shared" si="6"/>
        <v>0</v>
      </c>
      <c r="AK18" s="13">
        <f t="shared" si="7"/>
        <v>0</v>
      </c>
      <c r="AL18" s="13">
        <v>0</v>
      </c>
      <c r="AM18" s="13">
        <v>0</v>
      </c>
      <c r="AN18" s="13">
        <v>0</v>
      </c>
      <c r="AO18" s="13">
        <v>0</v>
      </c>
      <c r="AP18" s="13"/>
      <c r="AQ18" s="13"/>
      <c r="AR18" s="13"/>
      <c r="AS18" s="13"/>
      <c r="AT18" s="13">
        <f t="shared" si="8"/>
        <v>399</v>
      </c>
      <c r="AU18" s="13">
        <f t="shared" si="9"/>
        <v>139</v>
      </c>
      <c r="AV18" s="13">
        <v>93</v>
      </c>
      <c r="AW18" s="13">
        <v>22</v>
      </c>
      <c r="AX18" s="13">
        <v>306</v>
      </c>
      <c r="AY18" s="13">
        <v>117</v>
      </c>
    </row>
    <row r="19" spans="1:51" ht="13.5">
      <c r="A19" s="12" t="s">
        <v>43</v>
      </c>
      <c r="B19" s="13">
        <f t="shared" si="2"/>
        <v>3638</v>
      </c>
      <c r="C19" s="13">
        <f t="shared" si="3"/>
        <v>1372</v>
      </c>
      <c r="D19" s="13">
        <f t="shared" si="4"/>
        <v>2780</v>
      </c>
      <c r="E19" s="13">
        <f t="shared" si="5"/>
        <v>1087</v>
      </c>
      <c r="F19" s="14">
        <f t="shared" si="0"/>
        <v>2601</v>
      </c>
      <c r="G19" s="15">
        <f t="shared" si="1"/>
        <v>1020</v>
      </c>
      <c r="H19" s="13">
        <v>773</v>
      </c>
      <c r="I19" s="13">
        <v>312</v>
      </c>
      <c r="J19" s="13">
        <v>1828</v>
      </c>
      <c r="K19" s="13">
        <v>708</v>
      </c>
      <c r="L19" s="13">
        <v>0</v>
      </c>
      <c r="M19" s="13">
        <v>0</v>
      </c>
      <c r="N19" s="13"/>
      <c r="O19" s="13"/>
      <c r="P19" s="13"/>
      <c r="Q19" s="13"/>
      <c r="R19" s="13"/>
      <c r="S19" s="13"/>
      <c r="T19" s="13">
        <v>179</v>
      </c>
      <c r="U19" s="13">
        <v>67</v>
      </c>
      <c r="V19" s="13">
        <v>0</v>
      </c>
      <c r="W19" s="13">
        <v>0</v>
      </c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>
        <v>0</v>
      </c>
      <c r="AI19" s="13">
        <v>0</v>
      </c>
      <c r="AJ19" s="13">
        <f t="shared" si="6"/>
        <v>140</v>
      </c>
      <c r="AK19" s="13">
        <f t="shared" si="7"/>
        <v>25</v>
      </c>
      <c r="AL19" s="13">
        <v>140</v>
      </c>
      <c r="AM19" s="13">
        <v>25</v>
      </c>
      <c r="AN19" s="13">
        <v>0</v>
      </c>
      <c r="AO19" s="13">
        <v>0</v>
      </c>
      <c r="AP19" s="13"/>
      <c r="AQ19" s="13"/>
      <c r="AR19" s="13"/>
      <c r="AS19" s="13"/>
      <c r="AT19" s="13">
        <f t="shared" si="8"/>
        <v>718</v>
      </c>
      <c r="AU19" s="13">
        <f t="shared" si="9"/>
        <v>260</v>
      </c>
      <c r="AV19" s="13">
        <v>94</v>
      </c>
      <c r="AW19" s="13">
        <v>23</v>
      </c>
      <c r="AX19" s="13">
        <v>624</v>
      </c>
      <c r="AY19" s="13">
        <v>237</v>
      </c>
    </row>
    <row r="20" spans="1:51" ht="13.5">
      <c r="A20" s="12" t="s">
        <v>44</v>
      </c>
      <c r="B20" s="13">
        <f t="shared" si="2"/>
        <v>17547</v>
      </c>
      <c r="C20" s="13">
        <f t="shared" si="3"/>
        <v>6917</v>
      </c>
      <c r="D20" s="13">
        <f t="shared" si="4"/>
        <v>16165</v>
      </c>
      <c r="E20" s="13">
        <f t="shared" si="5"/>
        <v>6469</v>
      </c>
      <c r="F20" s="14">
        <f t="shared" si="0"/>
        <v>16053</v>
      </c>
      <c r="G20" s="15">
        <f t="shared" si="1"/>
        <v>6426</v>
      </c>
      <c r="H20" s="13">
        <v>7730</v>
      </c>
      <c r="I20" s="13">
        <v>3101</v>
      </c>
      <c r="J20" s="13">
        <v>0</v>
      </c>
      <c r="K20" s="13">
        <v>0</v>
      </c>
      <c r="L20" s="13">
        <v>8323</v>
      </c>
      <c r="M20" s="13">
        <v>3325</v>
      </c>
      <c r="N20" s="13"/>
      <c r="O20" s="13"/>
      <c r="P20" s="13"/>
      <c r="Q20" s="13"/>
      <c r="R20" s="13"/>
      <c r="S20" s="13"/>
      <c r="T20" s="13">
        <v>74</v>
      </c>
      <c r="U20" s="13">
        <v>24</v>
      </c>
      <c r="V20" s="13">
        <v>38</v>
      </c>
      <c r="W20" s="13">
        <v>19</v>
      </c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>
        <v>38</v>
      </c>
      <c r="AI20" s="13">
        <v>19</v>
      </c>
      <c r="AJ20" s="13">
        <f t="shared" si="6"/>
        <v>272</v>
      </c>
      <c r="AK20" s="13">
        <f t="shared" si="7"/>
        <v>48</v>
      </c>
      <c r="AL20" s="13">
        <v>263</v>
      </c>
      <c r="AM20" s="13">
        <v>46</v>
      </c>
      <c r="AN20" s="13">
        <v>4</v>
      </c>
      <c r="AO20" s="13">
        <v>1</v>
      </c>
      <c r="AP20" s="13"/>
      <c r="AQ20" s="13"/>
      <c r="AR20" s="13">
        <v>5</v>
      </c>
      <c r="AS20" s="13">
        <v>1</v>
      </c>
      <c r="AT20" s="13">
        <f t="shared" si="8"/>
        <v>1110</v>
      </c>
      <c r="AU20" s="13">
        <f t="shared" si="9"/>
        <v>400</v>
      </c>
      <c r="AV20" s="13">
        <v>224</v>
      </c>
      <c r="AW20" s="13">
        <v>56</v>
      </c>
      <c r="AX20" s="13">
        <v>886</v>
      </c>
      <c r="AY20" s="13">
        <v>344</v>
      </c>
    </row>
    <row r="21" spans="1:51" ht="13.5">
      <c r="A21" s="12" t="s">
        <v>45</v>
      </c>
      <c r="B21" s="13">
        <f t="shared" si="2"/>
        <v>8433</v>
      </c>
      <c r="C21" s="13">
        <f t="shared" si="3"/>
        <v>3290</v>
      </c>
      <c r="D21" s="13">
        <f t="shared" si="4"/>
        <v>6485</v>
      </c>
      <c r="E21" s="13">
        <f t="shared" si="5"/>
        <v>2607</v>
      </c>
      <c r="F21" s="14">
        <f t="shared" si="0"/>
        <v>6472</v>
      </c>
      <c r="G21" s="15">
        <f t="shared" si="1"/>
        <v>2603</v>
      </c>
      <c r="H21" s="13">
        <v>6472</v>
      </c>
      <c r="I21" s="13">
        <v>2603</v>
      </c>
      <c r="J21" s="13">
        <v>0</v>
      </c>
      <c r="K21" s="13">
        <v>0</v>
      </c>
      <c r="L21" s="13">
        <v>0</v>
      </c>
      <c r="M21" s="13">
        <v>0</v>
      </c>
      <c r="N21" s="13"/>
      <c r="O21" s="13"/>
      <c r="P21" s="13"/>
      <c r="Q21" s="13"/>
      <c r="R21" s="13"/>
      <c r="S21" s="13"/>
      <c r="T21" s="13">
        <v>13</v>
      </c>
      <c r="U21" s="13">
        <v>4</v>
      </c>
      <c r="V21" s="13">
        <v>0</v>
      </c>
      <c r="W21" s="13">
        <v>0</v>
      </c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>
        <v>0</v>
      </c>
      <c r="AI21" s="13">
        <v>0</v>
      </c>
      <c r="AJ21" s="13">
        <f t="shared" si="6"/>
        <v>15</v>
      </c>
      <c r="AK21" s="13">
        <f t="shared" si="7"/>
        <v>3</v>
      </c>
      <c r="AL21" s="13">
        <v>15</v>
      </c>
      <c r="AM21" s="13">
        <v>3</v>
      </c>
      <c r="AN21" s="13">
        <v>0</v>
      </c>
      <c r="AO21" s="13">
        <v>0</v>
      </c>
      <c r="AP21" s="13"/>
      <c r="AQ21" s="13"/>
      <c r="AR21" s="13"/>
      <c r="AS21" s="13"/>
      <c r="AT21" s="13">
        <f t="shared" si="8"/>
        <v>1933</v>
      </c>
      <c r="AU21" s="13">
        <f t="shared" si="9"/>
        <v>680</v>
      </c>
      <c r="AV21" s="13">
        <v>427</v>
      </c>
      <c r="AW21" s="13">
        <v>107</v>
      </c>
      <c r="AX21" s="13">
        <v>1506</v>
      </c>
      <c r="AY21" s="13">
        <v>573</v>
      </c>
    </row>
    <row r="22" spans="1:51" ht="13.5">
      <c r="A22" s="12" t="s">
        <v>46</v>
      </c>
      <c r="B22" s="13">
        <f t="shared" si="2"/>
        <v>19526</v>
      </c>
      <c r="C22" s="13">
        <f t="shared" si="3"/>
        <v>8244</v>
      </c>
      <c r="D22" s="13">
        <f t="shared" si="4"/>
        <v>17182</v>
      </c>
      <c r="E22" s="13">
        <f t="shared" si="5"/>
        <v>7441</v>
      </c>
      <c r="F22" s="14">
        <f t="shared" si="0"/>
        <v>16984</v>
      </c>
      <c r="G22" s="15">
        <f t="shared" si="1"/>
        <v>7388</v>
      </c>
      <c r="H22" s="13">
        <v>10979</v>
      </c>
      <c r="I22" s="13">
        <v>4385</v>
      </c>
      <c r="J22" s="13">
        <v>0</v>
      </c>
      <c r="K22" s="13">
        <v>0</v>
      </c>
      <c r="L22" s="13">
        <v>6005</v>
      </c>
      <c r="M22" s="13">
        <v>3003</v>
      </c>
      <c r="N22" s="13"/>
      <c r="O22" s="13"/>
      <c r="P22" s="13"/>
      <c r="Q22" s="13"/>
      <c r="R22" s="13"/>
      <c r="S22" s="13"/>
      <c r="T22" s="13">
        <v>198</v>
      </c>
      <c r="U22" s="13">
        <v>53</v>
      </c>
      <c r="V22" s="13">
        <v>0</v>
      </c>
      <c r="W22" s="13">
        <v>0</v>
      </c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>
        <v>0</v>
      </c>
      <c r="AI22" s="13">
        <v>0</v>
      </c>
      <c r="AJ22" s="13">
        <f t="shared" si="6"/>
        <v>20</v>
      </c>
      <c r="AK22" s="13">
        <f t="shared" si="7"/>
        <v>5</v>
      </c>
      <c r="AL22" s="13">
        <v>20</v>
      </c>
      <c r="AM22" s="13">
        <v>5</v>
      </c>
      <c r="AN22" s="13">
        <v>0</v>
      </c>
      <c r="AO22" s="13">
        <v>0</v>
      </c>
      <c r="AP22" s="13"/>
      <c r="AQ22" s="13"/>
      <c r="AR22" s="13"/>
      <c r="AS22" s="13"/>
      <c r="AT22" s="13">
        <f t="shared" si="8"/>
        <v>2324</v>
      </c>
      <c r="AU22" s="13">
        <f t="shared" si="9"/>
        <v>798</v>
      </c>
      <c r="AV22" s="13">
        <v>707</v>
      </c>
      <c r="AW22" s="13">
        <v>179</v>
      </c>
      <c r="AX22" s="13">
        <v>1617</v>
      </c>
      <c r="AY22" s="13">
        <v>619</v>
      </c>
    </row>
    <row r="23" spans="1:51" ht="13.5">
      <c r="A23" s="12" t="s">
        <v>47</v>
      </c>
      <c r="B23" s="13">
        <f t="shared" si="2"/>
        <v>21864</v>
      </c>
      <c r="C23" s="13">
        <f t="shared" si="3"/>
        <v>8215</v>
      </c>
      <c r="D23" s="13">
        <f t="shared" si="4"/>
        <v>17882</v>
      </c>
      <c r="E23" s="13">
        <f t="shared" si="5"/>
        <v>6753</v>
      </c>
      <c r="F23" s="14">
        <f t="shared" si="0"/>
        <v>16935</v>
      </c>
      <c r="G23" s="15">
        <f t="shared" si="1"/>
        <v>6345</v>
      </c>
      <c r="H23" s="13">
        <v>7834</v>
      </c>
      <c r="I23" s="13">
        <v>3173</v>
      </c>
      <c r="J23" s="13">
        <v>0</v>
      </c>
      <c r="K23" s="13">
        <v>0</v>
      </c>
      <c r="L23" s="13">
        <v>9101</v>
      </c>
      <c r="M23" s="13">
        <v>3172</v>
      </c>
      <c r="N23" s="13"/>
      <c r="O23" s="13"/>
      <c r="P23" s="13"/>
      <c r="Q23" s="13"/>
      <c r="R23" s="13"/>
      <c r="S23" s="13"/>
      <c r="T23" s="13">
        <v>70</v>
      </c>
      <c r="U23" s="13">
        <v>25</v>
      </c>
      <c r="V23" s="13">
        <v>877</v>
      </c>
      <c r="W23" s="13">
        <v>383</v>
      </c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>
        <v>877</v>
      </c>
      <c r="AI23" s="13">
        <v>383</v>
      </c>
      <c r="AJ23" s="13">
        <f t="shared" si="6"/>
        <v>64</v>
      </c>
      <c r="AK23" s="13">
        <f t="shared" si="7"/>
        <v>10</v>
      </c>
      <c r="AL23" s="13">
        <v>8</v>
      </c>
      <c r="AM23" s="13">
        <v>1</v>
      </c>
      <c r="AN23" s="13">
        <v>56</v>
      </c>
      <c r="AO23" s="13">
        <v>9</v>
      </c>
      <c r="AP23" s="13"/>
      <c r="AQ23" s="13"/>
      <c r="AR23" s="13"/>
      <c r="AS23" s="13"/>
      <c r="AT23" s="13">
        <f t="shared" si="8"/>
        <v>3918</v>
      </c>
      <c r="AU23" s="13">
        <f t="shared" si="9"/>
        <v>1452</v>
      </c>
      <c r="AV23" s="13">
        <v>563</v>
      </c>
      <c r="AW23" s="13">
        <v>144</v>
      </c>
      <c r="AX23" s="13">
        <v>3355</v>
      </c>
      <c r="AY23" s="13">
        <v>1308</v>
      </c>
    </row>
    <row r="24" spans="1:51" ht="13.5">
      <c r="A24" s="12" t="s">
        <v>48</v>
      </c>
      <c r="B24" s="13">
        <f t="shared" si="2"/>
        <v>14504</v>
      </c>
      <c r="C24" s="13">
        <f t="shared" si="3"/>
        <v>5766</v>
      </c>
      <c r="D24" s="13">
        <f t="shared" si="4"/>
        <v>12043</v>
      </c>
      <c r="E24" s="13">
        <f t="shared" si="5"/>
        <v>4931</v>
      </c>
      <c r="F24" s="14">
        <f t="shared" si="0"/>
        <v>11982</v>
      </c>
      <c r="G24" s="15">
        <f t="shared" si="1"/>
        <v>4908</v>
      </c>
      <c r="H24" s="13">
        <v>6007</v>
      </c>
      <c r="I24" s="13">
        <v>2422</v>
      </c>
      <c r="J24" s="13">
        <v>0</v>
      </c>
      <c r="K24" s="13">
        <v>0</v>
      </c>
      <c r="L24" s="13">
        <v>5975</v>
      </c>
      <c r="M24" s="13">
        <v>2486</v>
      </c>
      <c r="N24" s="13"/>
      <c r="O24" s="13"/>
      <c r="P24" s="13"/>
      <c r="Q24" s="13"/>
      <c r="R24" s="13"/>
      <c r="S24" s="13"/>
      <c r="T24" s="13">
        <v>61</v>
      </c>
      <c r="U24" s="13">
        <v>23</v>
      </c>
      <c r="V24" s="13">
        <v>0</v>
      </c>
      <c r="W24" s="13">
        <v>0</v>
      </c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>
        <v>0</v>
      </c>
      <c r="AI24" s="13">
        <v>0</v>
      </c>
      <c r="AJ24" s="13">
        <f t="shared" si="6"/>
        <v>75</v>
      </c>
      <c r="AK24" s="13">
        <f t="shared" si="7"/>
        <v>14</v>
      </c>
      <c r="AL24" s="13">
        <v>53</v>
      </c>
      <c r="AM24" s="13">
        <v>10</v>
      </c>
      <c r="AN24" s="13">
        <v>22</v>
      </c>
      <c r="AO24" s="13">
        <v>4</v>
      </c>
      <c r="AP24" s="13"/>
      <c r="AQ24" s="13"/>
      <c r="AR24" s="13"/>
      <c r="AS24" s="13"/>
      <c r="AT24" s="13">
        <f t="shared" si="8"/>
        <v>2386</v>
      </c>
      <c r="AU24" s="13">
        <f t="shared" si="9"/>
        <v>821</v>
      </c>
      <c r="AV24" s="13">
        <v>673</v>
      </c>
      <c r="AW24" s="13">
        <v>172</v>
      </c>
      <c r="AX24" s="13">
        <v>1713</v>
      </c>
      <c r="AY24" s="13">
        <v>649</v>
      </c>
    </row>
    <row r="25" spans="1:51" ht="13.5">
      <c r="A25" s="12" t="s">
        <v>49</v>
      </c>
      <c r="B25" s="13">
        <f t="shared" si="2"/>
        <v>13472</v>
      </c>
      <c r="C25" s="13">
        <f t="shared" si="3"/>
        <v>5236</v>
      </c>
      <c r="D25" s="13">
        <f t="shared" si="4"/>
        <v>9252</v>
      </c>
      <c r="E25" s="13">
        <f t="shared" si="5"/>
        <v>3718</v>
      </c>
      <c r="F25" s="14">
        <f t="shared" si="0"/>
        <v>9186</v>
      </c>
      <c r="G25" s="15">
        <f t="shared" si="1"/>
        <v>3693</v>
      </c>
      <c r="H25" s="13">
        <v>4925</v>
      </c>
      <c r="I25" s="13">
        <v>1978</v>
      </c>
      <c r="J25" s="13">
        <v>0</v>
      </c>
      <c r="K25" s="13">
        <v>0</v>
      </c>
      <c r="L25" s="13">
        <v>4261</v>
      </c>
      <c r="M25" s="13">
        <v>1715</v>
      </c>
      <c r="N25" s="13"/>
      <c r="O25" s="13"/>
      <c r="P25" s="13"/>
      <c r="Q25" s="13"/>
      <c r="R25" s="13"/>
      <c r="S25" s="13"/>
      <c r="T25" s="13">
        <v>66</v>
      </c>
      <c r="U25" s="13">
        <v>25</v>
      </c>
      <c r="V25" s="13">
        <v>0</v>
      </c>
      <c r="W25" s="13">
        <v>0</v>
      </c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>
        <v>0</v>
      </c>
      <c r="AI25" s="13">
        <v>0</v>
      </c>
      <c r="AJ25" s="13">
        <f t="shared" si="6"/>
        <v>134</v>
      </c>
      <c r="AK25" s="13">
        <f t="shared" si="7"/>
        <v>22</v>
      </c>
      <c r="AL25" s="13">
        <v>134</v>
      </c>
      <c r="AM25" s="13">
        <v>22</v>
      </c>
      <c r="AN25" s="13">
        <v>0</v>
      </c>
      <c r="AO25" s="13">
        <v>0</v>
      </c>
      <c r="AP25" s="13"/>
      <c r="AQ25" s="13"/>
      <c r="AR25" s="13"/>
      <c r="AS25" s="13"/>
      <c r="AT25" s="13">
        <f t="shared" si="8"/>
        <v>4086</v>
      </c>
      <c r="AU25" s="13">
        <f t="shared" si="9"/>
        <v>1496</v>
      </c>
      <c r="AV25" s="13">
        <v>673</v>
      </c>
      <c r="AW25" s="13">
        <v>173</v>
      </c>
      <c r="AX25" s="13">
        <v>3413</v>
      </c>
      <c r="AY25" s="13">
        <v>1323</v>
      </c>
    </row>
    <row r="26" spans="1:51" ht="13.5">
      <c r="A26" s="12" t="s">
        <v>50</v>
      </c>
      <c r="B26" s="13">
        <f t="shared" si="2"/>
        <v>15525</v>
      </c>
      <c r="C26" s="13">
        <f t="shared" si="3"/>
        <v>6159</v>
      </c>
      <c r="D26" s="13">
        <f t="shared" si="4"/>
        <v>14421</v>
      </c>
      <c r="E26" s="13">
        <f t="shared" si="5"/>
        <v>5784</v>
      </c>
      <c r="F26" s="14">
        <f t="shared" si="0"/>
        <v>14401</v>
      </c>
      <c r="G26" s="15">
        <f t="shared" si="1"/>
        <v>5777</v>
      </c>
      <c r="H26" s="13">
        <v>6964</v>
      </c>
      <c r="I26" s="13">
        <v>2807</v>
      </c>
      <c r="J26" s="13">
        <v>0</v>
      </c>
      <c r="K26" s="13">
        <v>0</v>
      </c>
      <c r="L26" s="13">
        <v>7437</v>
      </c>
      <c r="M26" s="13">
        <v>2970</v>
      </c>
      <c r="N26" s="13"/>
      <c r="O26" s="13"/>
      <c r="P26" s="13"/>
      <c r="Q26" s="13"/>
      <c r="R26" s="13"/>
      <c r="S26" s="13"/>
      <c r="T26" s="13">
        <v>20</v>
      </c>
      <c r="U26" s="13">
        <v>7</v>
      </c>
      <c r="V26" s="13">
        <v>0</v>
      </c>
      <c r="W26" s="13">
        <v>0</v>
      </c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>
        <v>0</v>
      </c>
      <c r="AI26" s="13">
        <v>0</v>
      </c>
      <c r="AJ26" s="13">
        <f t="shared" si="6"/>
        <v>229</v>
      </c>
      <c r="AK26" s="13">
        <f t="shared" si="7"/>
        <v>44</v>
      </c>
      <c r="AL26" s="13">
        <v>2</v>
      </c>
      <c r="AM26" s="13">
        <v>0</v>
      </c>
      <c r="AN26" s="13">
        <v>41</v>
      </c>
      <c r="AO26" s="13">
        <v>6</v>
      </c>
      <c r="AP26" s="13"/>
      <c r="AQ26" s="13"/>
      <c r="AR26" s="13">
        <v>186</v>
      </c>
      <c r="AS26" s="13">
        <v>38</v>
      </c>
      <c r="AT26" s="13">
        <f t="shared" si="8"/>
        <v>875</v>
      </c>
      <c r="AU26" s="13">
        <f t="shared" si="9"/>
        <v>331</v>
      </c>
      <c r="AV26" s="13">
        <v>64</v>
      </c>
      <c r="AW26" s="13">
        <v>15</v>
      </c>
      <c r="AX26" s="13">
        <v>811</v>
      </c>
      <c r="AY26" s="13">
        <v>316</v>
      </c>
    </row>
    <row r="27" spans="1:51" ht="13.5">
      <c r="A27" s="12" t="s">
        <v>51</v>
      </c>
      <c r="B27" s="13">
        <f t="shared" si="2"/>
        <v>10747</v>
      </c>
      <c r="C27" s="13">
        <f t="shared" si="3"/>
        <v>4300</v>
      </c>
      <c r="D27" s="13">
        <f t="shared" si="4"/>
        <v>9957</v>
      </c>
      <c r="E27" s="13">
        <f t="shared" si="5"/>
        <v>4006</v>
      </c>
      <c r="F27" s="14">
        <f t="shared" si="0"/>
        <v>9939</v>
      </c>
      <c r="G27" s="15">
        <f t="shared" si="1"/>
        <v>4000</v>
      </c>
      <c r="H27" s="13">
        <v>5142</v>
      </c>
      <c r="I27" s="13">
        <v>2089</v>
      </c>
      <c r="J27" s="13">
        <v>0</v>
      </c>
      <c r="K27" s="13">
        <v>0</v>
      </c>
      <c r="L27" s="13">
        <v>4797</v>
      </c>
      <c r="M27" s="13">
        <v>1911</v>
      </c>
      <c r="N27" s="13"/>
      <c r="O27" s="13"/>
      <c r="P27" s="13"/>
      <c r="Q27" s="13"/>
      <c r="R27" s="13"/>
      <c r="S27" s="13"/>
      <c r="T27" s="13">
        <v>18</v>
      </c>
      <c r="U27" s="13">
        <v>6</v>
      </c>
      <c r="V27" s="13">
        <v>0</v>
      </c>
      <c r="W27" s="13">
        <v>0</v>
      </c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>
        <v>0</v>
      </c>
      <c r="AI27" s="13">
        <v>0</v>
      </c>
      <c r="AJ27" s="13">
        <f t="shared" si="6"/>
        <v>0</v>
      </c>
      <c r="AK27" s="13">
        <f t="shared" si="7"/>
        <v>0</v>
      </c>
      <c r="AL27" s="13">
        <v>0</v>
      </c>
      <c r="AM27" s="13">
        <v>0</v>
      </c>
      <c r="AN27" s="13">
        <v>0</v>
      </c>
      <c r="AO27" s="13">
        <v>0</v>
      </c>
      <c r="AP27" s="13"/>
      <c r="AQ27" s="13"/>
      <c r="AR27" s="13"/>
      <c r="AS27" s="13"/>
      <c r="AT27" s="13">
        <f t="shared" si="8"/>
        <v>790</v>
      </c>
      <c r="AU27" s="13">
        <f t="shared" si="9"/>
        <v>294</v>
      </c>
      <c r="AV27" s="13">
        <v>85</v>
      </c>
      <c r="AW27" s="13">
        <v>20</v>
      </c>
      <c r="AX27" s="13">
        <v>705</v>
      </c>
      <c r="AY27" s="13">
        <v>274</v>
      </c>
    </row>
    <row r="28" spans="1:51" ht="13.5">
      <c r="A28" s="12" t="s">
        <v>52</v>
      </c>
      <c r="B28" s="13">
        <f t="shared" si="2"/>
        <v>18289</v>
      </c>
      <c r="C28" s="13">
        <f t="shared" si="3"/>
        <v>7237</v>
      </c>
      <c r="D28" s="13">
        <f t="shared" si="4"/>
        <v>15317</v>
      </c>
      <c r="E28" s="13">
        <f t="shared" si="5"/>
        <v>6148</v>
      </c>
      <c r="F28" s="14">
        <f t="shared" si="0"/>
        <v>15284</v>
      </c>
      <c r="G28" s="15">
        <f t="shared" si="1"/>
        <v>6136</v>
      </c>
      <c r="H28" s="13">
        <v>8031</v>
      </c>
      <c r="I28" s="13">
        <v>3245</v>
      </c>
      <c r="J28" s="13">
        <v>0</v>
      </c>
      <c r="K28" s="13">
        <v>0</v>
      </c>
      <c r="L28" s="13">
        <v>7253</v>
      </c>
      <c r="M28" s="13">
        <v>2891</v>
      </c>
      <c r="N28" s="13"/>
      <c r="O28" s="13"/>
      <c r="P28" s="13"/>
      <c r="Q28" s="13"/>
      <c r="R28" s="13"/>
      <c r="S28" s="13"/>
      <c r="T28" s="13">
        <v>33</v>
      </c>
      <c r="U28" s="13">
        <v>12</v>
      </c>
      <c r="V28" s="13">
        <v>0</v>
      </c>
      <c r="W28" s="13">
        <v>0</v>
      </c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>
        <v>0</v>
      </c>
      <c r="AI28" s="13">
        <v>0</v>
      </c>
      <c r="AJ28" s="13">
        <f t="shared" si="6"/>
        <v>0</v>
      </c>
      <c r="AK28" s="13">
        <f t="shared" si="7"/>
        <v>0</v>
      </c>
      <c r="AL28" s="13">
        <v>0</v>
      </c>
      <c r="AM28" s="13">
        <v>0</v>
      </c>
      <c r="AN28" s="13">
        <v>0</v>
      </c>
      <c r="AO28" s="13">
        <v>0</v>
      </c>
      <c r="AP28" s="13"/>
      <c r="AQ28" s="13"/>
      <c r="AR28" s="13"/>
      <c r="AS28" s="13"/>
      <c r="AT28" s="13">
        <f t="shared" si="8"/>
        <v>2972</v>
      </c>
      <c r="AU28" s="13">
        <f t="shared" si="9"/>
        <v>1089</v>
      </c>
      <c r="AV28" s="13">
        <v>528</v>
      </c>
      <c r="AW28" s="13">
        <v>133</v>
      </c>
      <c r="AX28" s="13">
        <v>2444</v>
      </c>
      <c r="AY28" s="13">
        <v>956</v>
      </c>
    </row>
    <row r="29" spans="1:51" ht="13.5">
      <c r="A29" s="12" t="s">
        <v>53</v>
      </c>
      <c r="B29" s="13">
        <f t="shared" si="2"/>
        <v>19236</v>
      </c>
      <c r="C29" s="13">
        <f t="shared" si="3"/>
        <v>7500</v>
      </c>
      <c r="D29" s="13">
        <f t="shared" si="4"/>
        <v>13538</v>
      </c>
      <c r="E29" s="13">
        <f t="shared" si="5"/>
        <v>5444</v>
      </c>
      <c r="F29" s="14">
        <f t="shared" si="0"/>
        <v>13504</v>
      </c>
      <c r="G29" s="15">
        <f t="shared" si="1"/>
        <v>5432</v>
      </c>
      <c r="H29" s="13">
        <v>7485</v>
      </c>
      <c r="I29" s="13">
        <v>3015</v>
      </c>
      <c r="J29" s="13">
        <v>0</v>
      </c>
      <c r="K29" s="13">
        <v>0</v>
      </c>
      <c r="L29" s="13">
        <v>6019</v>
      </c>
      <c r="M29" s="13">
        <v>2417</v>
      </c>
      <c r="N29" s="13"/>
      <c r="O29" s="13"/>
      <c r="P29" s="13"/>
      <c r="Q29" s="13"/>
      <c r="R29" s="13"/>
      <c r="S29" s="13"/>
      <c r="T29" s="13">
        <v>34</v>
      </c>
      <c r="U29" s="13">
        <v>12</v>
      </c>
      <c r="V29" s="13">
        <v>0</v>
      </c>
      <c r="W29" s="13">
        <v>0</v>
      </c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>
        <v>0</v>
      </c>
      <c r="AI29" s="13">
        <v>0</v>
      </c>
      <c r="AJ29" s="13">
        <f t="shared" si="6"/>
        <v>126</v>
      </c>
      <c r="AK29" s="13">
        <f t="shared" si="7"/>
        <v>24</v>
      </c>
      <c r="AL29" s="13">
        <v>126</v>
      </c>
      <c r="AM29" s="13">
        <v>24</v>
      </c>
      <c r="AN29" s="13">
        <v>0</v>
      </c>
      <c r="AO29" s="13">
        <v>0</v>
      </c>
      <c r="AP29" s="13"/>
      <c r="AQ29" s="13"/>
      <c r="AR29" s="13"/>
      <c r="AS29" s="13"/>
      <c r="AT29" s="13">
        <f t="shared" si="8"/>
        <v>5572</v>
      </c>
      <c r="AU29" s="13">
        <f t="shared" si="9"/>
        <v>2032</v>
      </c>
      <c r="AV29" s="13">
        <v>964</v>
      </c>
      <c r="AW29" s="13">
        <v>245</v>
      </c>
      <c r="AX29" s="13">
        <v>4608</v>
      </c>
      <c r="AY29" s="13">
        <v>1787</v>
      </c>
    </row>
    <row r="30" spans="1:51" ht="13.5">
      <c r="A30" s="12" t="s">
        <v>54</v>
      </c>
      <c r="B30" s="13">
        <f t="shared" si="2"/>
        <v>7566</v>
      </c>
      <c r="C30" s="13">
        <f t="shared" si="3"/>
        <v>2871</v>
      </c>
      <c r="D30" s="13">
        <f t="shared" si="4"/>
        <v>2227</v>
      </c>
      <c r="E30" s="13">
        <f t="shared" si="5"/>
        <v>901</v>
      </c>
      <c r="F30" s="14">
        <f t="shared" si="0"/>
        <v>2222</v>
      </c>
      <c r="G30" s="15">
        <f t="shared" si="1"/>
        <v>900</v>
      </c>
      <c r="H30" s="13">
        <v>621</v>
      </c>
      <c r="I30" s="13">
        <v>261</v>
      </c>
      <c r="J30" s="13">
        <v>0</v>
      </c>
      <c r="K30" s="13">
        <v>0</v>
      </c>
      <c r="L30" s="13">
        <v>1601</v>
      </c>
      <c r="M30" s="13">
        <v>639</v>
      </c>
      <c r="N30" s="13"/>
      <c r="O30" s="13"/>
      <c r="P30" s="13"/>
      <c r="Q30" s="13"/>
      <c r="R30" s="13"/>
      <c r="S30" s="13"/>
      <c r="T30" s="13">
        <v>5</v>
      </c>
      <c r="U30" s="13">
        <v>1</v>
      </c>
      <c r="V30" s="13">
        <v>0</v>
      </c>
      <c r="W30" s="13">
        <v>0</v>
      </c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>
        <v>0</v>
      </c>
      <c r="AI30" s="13">
        <v>0</v>
      </c>
      <c r="AJ30" s="13">
        <f t="shared" si="6"/>
        <v>492</v>
      </c>
      <c r="AK30" s="13">
        <f t="shared" si="7"/>
        <v>90</v>
      </c>
      <c r="AL30" s="13">
        <v>492</v>
      </c>
      <c r="AM30" s="13">
        <v>90</v>
      </c>
      <c r="AN30" s="13">
        <v>0</v>
      </c>
      <c r="AO30" s="13">
        <v>0</v>
      </c>
      <c r="AP30" s="13"/>
      <c r="AQ30" s="13"/>
      <c r="AR30" s="13">
        <v>0</v>
      </c>
      <c r="AS30" s="13">
        <v>0</v>
      </c>
      <c r="AT30" s="13">
        <f t="shared" si="8"/>
        <v>4847</v>
      </c>
      <c r="AU30" s="13">
        <f t="shared" si="9"/>
        <v>1880</v>
      </c>
      <c r="AV30" s="13">
        <v>342</v>
      </c>
      <c r="AW30" s="13">
        <v>86</v>
      </c>
      <c r="AX30" s="13">
        <v>4505</v>
      </c>
      <c r="AY30" s="13">
        <v>1794</v>
      </c>
    </row>
  </sheetData>
  <mergeCells count="27">
    <mergeCell ref="A1:AY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AV2:AW2"/>
    <mergeCell ref="AX2:AY2"/>
    <mergeCell ref="AF2:AG2"/>
    <mergeCell ref="AH2:AI2"/>
    <mergeCell ref="AJ2:AK2"/>
    <mergeCell ref="AL2:AM2"/>
    <mergeCell ref="AN2:AO2"/>
    <mergeCell ref="A2:A3"/>
    <mergeCell ref="AP2:AQ2"/>
    <mergeCell ref="AR2:AS2"/>
    <mergeCell ref="AT2:AU2"/>
    <mergeCell ref="T2:U2"/>
    <mergeCell ref="V2:W2"/>
    <mergeCell ref="X2:Y2"/>
    <mergeCell ref="Z2:AA2"/>
    <mergeCell ref="AB2:AC2"/>
    <mergeCell ref="AD2:AE2"/>
  </mergeCells>
  <phoneticPr fontId="3" type="noConversion"/>
  <pageMargins left="0.59055118110236227" right="0.59055118110236227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全年</vt:lpstr>
      <vt:lpstr>全年!Print_Titles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f1</cp:lastModifiedBy>
  <cp:lastPrinted>2022-03-08T02:25:45Z</cp:lastPrinted>
  <dcterms:created xsi:type="dcterms:W3CDTF">2006-09-16T08:00:00Z</dcterms:created>
  <dcterms:modified xsi:type="dcterms:W3CDTF">2022-10-20T09:19:57Z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</Properties>
</file>