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0"/>
  </bookViews>
  <sheets>
    <sheet name="主要指标 " sheetId="1" r:id="rId1"/>
    <sheet name="1.镇工业" sheetId="2" r:id="rId2"/>
    <sheet name="2.镇固投" sheetId="3" r:id="rId3"/>
    <sheet name="重点工业288" sheetId="4" r:id="rId4"/>
    <sheet name="重点项目" sheetId="5" r:id="rId5"/>
    <sheet name="3.镇供电" sheetId="6" r:id="rId6"/>
    <sheet name="镇商业 " sheetId="7" r:id="rId7"/>
    <sheet name="镇财收" sheetId="8" r:id="rId8"/>
    <sheet name="镇招商" sheetId="9" r:id="rId9"/>
    <sheet name="县GDP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0d6HYCp0" sheetId="16" state="hidden" r:id="rId16"/>
    <sheet name="计生" sheetId="17" r:id="rId17"/>
    <sheet name="Sheet1" sheetId="18" r:id="rId18"/>
  </sheets>
  <externalReferences>
    <externalReference r:id="rId21"/>
    <externalReference r:id="rId22"/>
    <externalReference r:id="rId23"/>
  </externalReferences>
  <definedNames>
    <definedName name="aa">'[1]XL4Poppy'!$C$39</definedName>
    <definedName name="Bust" localSheetId="15">'0d6HYCp0'!$C$31</definedName>
    <definedName name="Continue" localSheetId="15">'0d6HYCp0'!$C$9</definedName>
    <definedName name="Document_array" localSheetId="15">{"Book1","信息月报2016.4.xls"}</definedName>
    <definedName name="Documents_array" localSheetId="15">'0d6HYCp0'!$B$1:$B$16</definedName>
    <definedName name="Hello" localSheetId="12">'[2]0d6HYCp0'!$A$15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2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2">'[2]0d6HYCp0'!$A$26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2">'[2]0d6HYCp0'!$C$39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1">'5.县工业'!#REF!</definedName>
    <definedName name="OLE_LINK437" localSheetId="11">'5.县工业'!#REF!</definedName>
    <definedName name="OLE_LINK563" localSheetId="11">'5.县工业'!#REF!</definedName>
    <definedName name="OLE_LINK632" localSheetId="11">'5.县工业'!#REF!</definedName>
    <definedName name="OLE_LINK674" localSheetId="11">'5.县工业'!#REF!</definedName>
    <definedName name="OLE_LINK675" localSheetId="11">'5.县工业'!#REF!</definedName>
    <definedName name="OLE_LINK676" localSheetId="11">'5.县工业'!#REF!</definedName>
    <definedName name="Poppy" localSheetId="12">'[2]0d6HYCp0'!$C$27</definedName>
    <definedName name="Poppy" localSheetId="7">'[3]0d6HYCp0'!$C$27</definedName>
    <definedName name="Poppy" localSheetId="0">'0d6HYCp0'!$C$27</definedName>
    <definedName name="Poppy">'0d6HYCp0'!$C$27</definedName>
    <definedName name="Print_Area_MI" localSheetId="12">#REF!</definedName>
    <definedName name="Print_Area_MI" localSheetId="7">#REF!</definedName>
    <definedName name="Print_Area_MI" localSheetId="0">#REF!</definedName>
    <definedName name="Print_Area_MI">#REF!</definedName>
    <definedName name="전" localSheetId="12">#REF!</definedName>
    <definedName name="전" localSheetId="7">#REF!</definedName>
    <definedName name="전" localSheetId="0">#REF!</definedName>
    <definedName name="전">#REF!</definedName>
    <definedName name="주택사업본부" localSheetId="12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2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<sst xmlns="http://schemas.openxmlformats.org/spreadsheetml/2006/main" count="768" uniqueCount="433">
  <si>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</si>
  <si>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</si>
  <si>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</si>
  <si>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</si>
  <si>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</si>
  <si>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</si>
  <si>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</si>
  <si>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</si>
  <si>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</si>
  <si>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</si>
  <si>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</si>
  <si>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</si>
  <si>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</si>
  <si>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</si>
  <si>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</si>
  <si>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</si>
  <si>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八、实际利用外资（验资口径）</t>
  </si>
  <si>
    <t>国民经济主要指标（续）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</si>
  <si>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</si>
  <si>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</si>
  <si>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</si>
  <si>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</si>
  <si>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个</t>
  </si>
  <si>
    <t xml:space="preserve">      #：三资工业企业注册资金</t>
  </si>
  <si>
    <t>%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</si>
  <si>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</si>
  <si>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</si>
  <si>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</si>
  <si>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</si>
  <si>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</si>
  <si>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</si>
  <si>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</si>
  <si>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</si>
  <si>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</si>
  <si>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</si>
  <si>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</si>
  <si>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</si>
  <si>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</si>
  <si>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</si>
  <si>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</si>
  <si>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</si>
  <si>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</si>
  <si>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</si>
  <si>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</si>
  <si>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</si>
  <si>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</si>
  <si>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</si>
  <si>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</si>
  <si>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 xml:space="preserve">    总投资额</t>
  </si>
  <si>
    <t xml:space="preserve">    #：利用外资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</si>
  <si>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</si>
  <si>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</si>
  <si>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</si>
  <si>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</si>
  <si>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</si>
  <si>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</si>
  <si>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</si>
  <si>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</si>
  <si>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</si>
  <si>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</si>
  <si>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</si>
  <si>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</si>
  <si>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</si>
  <si>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</si>
  <si>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</si>
  <si>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</si>
  <si>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</si>
  <si>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</si>
  <si>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</si>
  <si>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</si>
  <si>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</si>
  <si>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</si>
  <si>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</si>
  <si>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</si>
  <si>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</si>
  <si>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</si>
  <si>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</si>
  <si>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</si>
  <si>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</si>
  <si>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</si>
  <si>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</si>
  <si>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</si>
  <si>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</si>
  <si>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</si>
  <si>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</si>
  <si>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</si>
  <si>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</si>
  <si>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</si>
  <si>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</si>
  <si>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</si>
  <si>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</si>
  <si>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</si>
  <si>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</si>
  <si>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</si>
  <si>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</si>
  <si>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</si>
  <si>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</si>
  <si>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</si>
  <si>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</si>
  <si>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</si>
  <si>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</si>
  <si>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</si>
  <si>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</si>
  <si>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</si>
  <si>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</si>
  <si>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</si>
  <si>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单位：万元</t>
  </si>
  <si>
    <t>各乡镇（街道）规模以上工业产值完成情况</t>
  </si>
  <si>
    <t>本年计划数</t>
  </si>
  <si>
    <t>本年完成产值</t>
  </si>
  <si>
    <t>各乡镇（街道）限上商业零售额完成情况</t>
  </si>
  <si>
    <t>完成年初计划百分比(%)</t>
  </si>
  <si>
    <t>进度排名</t>
  </si>
  <si>
    <t xml:space="preserve">说明:C类乡镇无限上商业零售额任务数。          </t>
  </si>
  <si>
    <t xml:space="preserve"> 单位：万元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</si>
  <si>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</si>
  <si>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</si>
  <si>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</si>
  <si>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</si>
  <si>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</si>
  <si>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</si>
  <si>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</si>
  <si>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</si>
  <si>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</si>
  <si>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</si>
  <si>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</si>
  <si>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</si>
  <si>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</si>
  <si>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</si>
  <si>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</si>
  <si>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</si>
  <si>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</si>
  <si>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</si>
  <si>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</si>
  <si>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</si>
  <si>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</si>
  <si>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</si>
  <si>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</si>
  <si>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</si>
  <si>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</si>
  <si>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</si>
  <si>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市属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</si>
  <si>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</si>
  <si>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</si>
  <si>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</si>
  <si>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</si>
  <si>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</si>
  <si>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</si>
  <si>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泉州市各县（市、区）固定资产投资完成情况</t>
  </si>
  <si>
    <t>全  市</t>
  </si>
  <si>
    <t>丰泽区</t>
  </si>
  <si>
    <t>洛江区</t>
  </si>
  <si>
    <t>泉港区</t>
  </si>
  <si>
    <t>石狮市</t>
  </si>
  <si>
    <t>晋江市</t>
  </si>
  <si>
    <t>南安市</t>
  </si>
  <si>
    <t>安溪县</t>
  </si>
  <si>
    <t>永春县</t>
  </si>
  <si>
    <t>德化县</t>
  </si>
  <si>
    <t>泉州市各县（市、区）规模以上工业增加值和产销</t>
  </si>
  <si>
    <t>单位：亿元</t>
  </si>
  <si>
    <t>增长（%）</t>
  </si>
  <si>
    <t>产销率（％）</t>
  </si>
  <si>
    <t>泉州市各县（市、区）社会消费品零售总额</t>
  </si>
  <si>
    <t>增长(%)</t>
  </si>
  <si>
    <t>泉州市各县（市、区）财政收入和支出完成情况</t>
  </si>
  <si>
    <t>一般公共预算总收入</t>
  </si>
  <si>
    <t>＃一般公共预算收入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</si>
  <si>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</si>
  <si>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</si>
  <si>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</si>
  <si>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</si>
  <si>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</si>
  <si>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</si>
  <si>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</si>
  <si>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</si>
  <si>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</si>
  <si>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</si>
  <si>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</si>
  <si>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</si>
  <si>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</si>
  <si>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</si>
  <si>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</si>
  <si>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</si>
  <si>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</si>
  <si>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</si>
  <si>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</si>
  <si>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</si>
  <si>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</si>
  <si>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</si>
  <si>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</si>
  <si>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</si>
  <si>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</si>
  <si>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</si>
  <si>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</si>
  <si>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</si>
  <si>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</si>
  <si>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</si>
  <si>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</si>
  <si>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 xml:space="preserve">     （一）310个重点工业投资</t>
  </si>
  <si>
    <t xml:space="preserve">     （二）239个重点项目投资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</si>
  <si>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</si>
  <si>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</si>
  <si>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</si>
  <si>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#</t>
    </r>
    <r>
      <rPr>
        <sz val="14"/>
        <rFont val="宋体"/>
        <family val="0"/>
      </rPr>
      <t>：三资工业</t>
    </r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</si>
  <si>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</si>
  <si>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</si>
  <si>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</si>
  <si>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</si>
  <si>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</si>
  <si>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</si>
  <si>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 xml:space="preserve"> </t>
  </si>
  <si>
    <t>完成计划数（%）</t>
  </si>
  <si>
    <t xml:space="preserve">      #：服务价格指数</t>
  </si>
  <si>
    <t>-2个</t>
  </si>
  <si>
    <t>重点工业项目投资完成情况</t>
  </si>
  <si>
    <t>单位：个、万元</t>
  </si>
  <si>
    <t>责任单位</t>
  </si>
  <si>
    <t>计划项目数</t>
  </si>
  <si>
    <t>年度计划总投资</t>
  </si>
  <si>
    <t>已入库项目数</t>
  </si>
  <si>
    <t>完成年度计划投资计划%</t>
  </si>
  <si>
    <t>总项目</t>
  </si>
  <si>
    <t>其中霞美</t>
  </si>
  <si>
    <t>其中滨江</t>
  </si>
  <si>
    <t>其中光伏</t>
  </si>
  <si>
    <t>无  分  类</t>
  </si>
  <si>
    <t>经济开发区</t>
  </si>
  <si>
    <t>2020年在建重点项目完成情况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</si>
  <si>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</si>
  <si>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</si>
  <si>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</si>
  <si>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</si>
  <si>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</si>
  <si>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</si>
  <si>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</si>
  <si>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</si>
  <si>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</si>
  <si>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</si>
  <si>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</si>
  <si>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</si>
  <si>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</si>
  <si>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</si>
  <si>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</si>
  <si>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</si>
  <si>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</si>
  <si>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</si>
  <si>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</si>
  <si>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</si>
  <si>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</si>
  <si>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</si>
  <si>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</si>
  <si>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</si>
  <si>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</si>
  <si>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</si>
  <si>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雪峰开发区管委会</t>
  </si>
  <si>
    <t>经济开发区管委会</t>
  </si>
  <si>
    <t>公安局</t>
  </si>
  <si>
    <t>住建局</t>
  </si>
  <si>
    <t>城管局</t>
  </si>
  <si>
    <t>交通运输局</t>
  </si>
  <si>
    <t>农业局</t>
  </si>
  <si>
    <t>水利局</t>
  </si>
  <si>
    <t>教育局</t>
  </si>
  <si>
    <t>检察院</t>
  </si>
  <si>
    <t>法  院</t>
  </si>
  <si>
    <t>公路分局</t>
  </si>
  <si>
    <t>电力公司</t>
  </si>
  <si>
    <t>滨江基地办</t>
  </si>
  <si>
    <t>光电基地办</t>
  </si>
  <si>
    <t>观音山基地办</t>
  </si>
  <si>
    <t>旧城改造指挥部办公室</t>
  </si>
  <si>
    <t>“泉州芯谷”南安园区办</t>
  </si>
  <si>
    <t>榕桥项目办</t>
  </si>
  <si>
    <t>贸工农集团</t>
  </si>
  <si>
    <t>园区集团</t>
  </si>
  <si>
    <t>交通集团</t>
  </si>
  <si>
    <t>城建集团</t>
  </si>
  <si>
    <t>南翼港区</t>
  </si>
  <si>
    <t>C
类</t>
  </si>
  <si>
    <t>B
类</t>
  </si>
  <si>
    <t>A
类</t>
  </si>
  <si>
    <t>二、固定资产投资(不含农户、铁路）</t>
  </si>
  <si>
    <t>九、全社会用电量</t>
  </si>
  <si>
    <t>十、新登记工业企业</t>
  </si>
  <si>
    <t>十一、新登记工业企业注册资金</t>
  </si>
  <si>
    <t>十二、居民消费价格总指数</t>
  </si>
  <si>
    <t>十三、全体居民人均可支配收入</t>
  </si>
  <si>
    <t xml:space="preserve">  鲤城区（不含开发区）</t>
  </si>
  <si>
    <t xml:space="preserve">  开发区</t>
  </si>
  <si>
    <t xml:space="preserve">  惠安县（不含台商区）</t>
  </si>
  <si>
    <t xml:space="preserve">  台商区</t>
  </si>
  <si>
    <t xml:space="preserve">      开发区</t>
  </si>
  <si>
    <t>固定资产投资增长（不含铁路，%）</t>
  </si>
  <si>
    <t>房地产开发投资
（亿元）</t>
  </si>
  <si>
    <t>-</t>
  </si>
  <si>
    <t>其中：工业投资增长（%）</t>
  </si>
  <si>
    <t>一般公共预算支出</t>
  </si>
  <si>
    <r>
      <t>2020</t>
    </r>
    <r>
      <rPr>
        <b/>
        <sz val="12"/>
        <rFont val="宋体"/>
        <family val="0"/>
      </rPr>
      <t>年</t>
    </r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</si>
  <si>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</si>
  <si>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>去年
全年实绩</t>
  </si>
  <si>
    <t>今年累计
完成税收实绩</t>
  </si>
  <si>
    <t>雪  峰</t>
  </si>
  <si>
    <t>雪峰华侨
经济开发区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</si>
  <si>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</si>
  <si>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</si>
  <si>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</si>
  <si>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</si>
  <si>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</si>
  <si>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</si>
  <si>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</si>
  <si>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国有农场</t>
  </si>
  <si>
    <t>累计零售额</t>
  </si>
  <si>
    <t>已入库项目数（个）</t>
  </si>
  <si>
    <t>年度计划投资</t>
  </si>
  <si>
    <t>占年度投资计划%</t>
  </si>
  <si>
    <t>2020年  1－3月        单位：万千瓦时</t>
  </si>
  <si>
    <t>2020年1-3月        单位：万千瓦时</t>
  </si>
  <si>
    <r>
      <t xml:space="preserve">     4.南安市累计用电量增幅排名居泉州市各县（市、区）第</t>
    </r>
    <r>
      <rPr>
        <sz val="11"/>
        <rFont val="宋体"/>
        <family val="0"/>
      </rPr>
      <t>6</t>
    </r>
    <r>
      <rPr>
        <sz val="11"/>
        <rFont val="宋体"/>
        <family val="0"/>
      </rPr>
      <t>位。</t>
    </r>
  </si>
  <si>
    <r>
      <t>序时进度</t>
    </r>
    <r>
      <rPr>
        <sz val="12"/>
        <rFont val="Times New Roman"/>
        <family val="1"/>
      </rPr>
      <t>%</t>
    </r>
  </si>
  <si>
    <t>考核数去年同期</t>
  </si>
  <si>
    <t>考核数增幅%</t>
  </si>
  <si>
    <t>增幅排名</t>
  </si>
  <si>
    <t>年初任务</t>
  </si>
  <si>
    <t>说明：本表数据不含税源拓展及乡贤回归。</t>
  </si>
  <si>
    <t xml:space="preserve">                        2020年1-3月   </t>
  </si>
  <si>
    <t xml:space="preserve">248111 </t>
  </si>
  <si>
    <t>3月末余额</t>
  </si>
  <si>
    <t>661个</t>
  </si>
  <si>
    <t>179个</t>
  </si>
  <si>
    <t>1个</t>
  </si>
  <si>
    <t xml:space="preserve">                            2020年 1－3月            单位：个、万元</t>
  </si>
  <si>
    <t>二、自营进口商品总值(上月累计数)</t>
  </si>
  <si>
    <t xml:space="preserve"> 三、自营出口商品总值(上月累计数)</t>
  </si>
  <si>
    <t>四、新批三资企业项目数</t>
  </si>
  <si>
    <t>五、三资企业总产值</t>
  </si>
  <si>
    <t>六、本年外商实际到资</t>
  </si>
  <si>
    <r>
      <t>1</t>
    </r>
    <r>
      <rPr>
        <sz val="18"/>
        <rFont val="宋体"/>
        <family val="0"/>
      </rPr>
      <t>2</t>
    </r>
    <r>
      <rPr>
        <sz val="18"/>
        <rFont val="宋体"/>
        <family val="0"/>
      </rPr>
      <t>个</t>
    </r>
  </si>
  <si>
    <t>2个</t>
  </si>
  <si>
    <t>47.9</t>
  </si>
  <si>
    <t>2020年1-3月</t>
  </si>
  <si>
    <r>
      <t>2020</t>
    </r>
    <r>
      <rPr>
        <sz val="12"/>
        <rFont val="宋体"/>
        <family val="0"/>
      </rPr>
      <t>年1-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</si>
  <si>
    <t>环比288.05%</t>
  </si>
  <si>
    <t>环比208.33%</t>
  </si>
  <si>
    <t>2020年1-3月</t>
  </si>
  <si>
    <t>2020年1-3月</t>
  </si>
  <si>
    <t xml:space="preserve">-1.5 </t>
  </si>
  <si>
    <t>泉州市各县（市、区）GDP完成情况</t>
  </si>
  <si>
    <t>GDP总量(亿元)</t>
  </si>
  <si>
    <t>增长(％)</t>
  </si>
  <si>
    <t>位次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</si>
  <si>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</si>
  <si>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</si>
  <si>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</si>
  <si>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</si>
  <si>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</si>
  <si>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</si>
  <si>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</si>
  <si>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</si>
  <si>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</si>
  <si>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</si>
  <si>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</si>
  <si>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</si>
  <si>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</si>
  <si>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</si>
  <si>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</si>
  <si>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</si>
  <si>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</si>
  <si>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</si>
  <si>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</si>
  <si>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</si>
  <si>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</si>
  <si>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</si>
  <si>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诗山镇</t>
  </si>
  <si>
    <t>蓬华镇</t>
  </si>
  <si>
    <t>码头镇</t>
  </si>
  <si>
    <t>九都镇</t>
  </si>
  <si>
    <t>乐峰镇</t>
  </si>
  <si>
    <t>罗东镇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</si>
  <si>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</si>
  <si>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</si>
  <si>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</si>
  <si>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</si>
  <si>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</si>
  <si>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</si>
  <si>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</si>
  <si>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</si>
  <si>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</si>
  <si>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眉山乡</t>
  </si>
  <si>
    <t>向阳乡</t>
  </si>
  <si>
    <t>2020年1-3月国民经济主要指标</t>
  </si>
  <si>
    <t xml:space="preserve">                   2020年1-3月            单位：亿元</t>
  </si>
  <si>
    <t>计生统计年度2020年上半年计生主要指标</t>
  </si>
  <si>
    <t xml:space="preserve">141503 </t>
  </si>
  <si>
    <t xml:space="preserve">5.3 </t>
  </si>
  <si>
    <t>2020年1－3月</t>
  </si>
  <si>
    <t xml:space="preserve">1579476 </t>
  </si>
  <si>
    <t xml:space="preserve">-12.8 </t>
  </si>
  <si>
    <t xml:space="preserve">0.8 </t>
  </si>
  <si>
    <t>6542</t>
  </si>
  <si>
    <t xml:space="preserve">-7.3 </t>
  </si>
  <si>
    <t>14628</t>
  </si>
  <si>
    <t xml:space="preserve">1.7 </t>
  </si>
  <si>
    <t>6482</t>
  </si>
  <si>
    <t xml:space="preserve">-4.6 </t>
  </si>
  <si>
    <t>出生性别比</t>
  </si>
  <si>
    <t>出生率‰</t>
  </si>
  <si>
    <t>政策符合率%</t>
  </si>
  <si>
    <t xml:space="preserve">2366552 </t>
  </si>
  <si>
    <t xml:space="preserve">960731 </t>
  </si>
  <si>
    <t xml:space="preserve">-9.9 </t>
  </si>
  <si>
    <t xml:space="preserve">4.5 </t>
  </si>
  <si>
    <t xml:space="preserve">-10.1 </t>
  </si>
  <si>
    <t xml:space="preserve">-10.2 </t>
  </si>
  <si>
    <t xml:space="preserve">75400 </t>
  </si>
  <si>
    <t xml:space="preserve">1330421 </t>
  </si>
  <si>
    <t xml:space="preserve">1579476 </t>
  </si>
  <si>
    <t>10980</t>
  </si>
  <si>
    <r>
      <t>2</t>
    </r>
    <r>
      <rPr>
        <sz val="12"/>
        <rFont val="宋体"/>
        <family val="0"/>
      </rPr>
      <t>020年1-3月</t>
    </r>
  </si>
  <si>
    <r>
      <t>注:1.南安市固定资产投资（不含农户铁路）增幅排名居泉州市各县（市、区）第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5</t>
    </r>
    <r>
      <rPr>
        <sz val="12"/>
        <rFont val="宋体"/>
        <family val="0"/>
      </rPr>
      <t>位。</t>
    </r>
  </si>
  <si>
    <t>2020年1-3月               单位：亿元</t>
  </si>
  <si>
    <t>社会消费品零售总额</t>
  </si>
  <si>
    <r>
      <t>注：1.</t>
    </r>
    <r>
      <rPr>
        <sz val="12"/>
        <rFont val="宋体"/>
        <family val="0"/>
      </rPr>
      <t>社会消费品零售总额增幅排名位居泉州市各县（市、区）第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位。
</t>
    </r>
    <r>
      <rPr>
        <sz val="12"/>
        <rFont val="宋体"/>
        <family val="0"/>
      </rPr>
      <t>2.</t>
    </r>
    <r>
      <rPr>
        <sz val="12"/>
        <rFont val="宋体"/>
        <family val="0"/>
      </rPr>
      <t>限额以上社会消费品零售额增幅排名位居泉州市各县（市、区）第</t>
    </r>
    <r>
      <rPr>
        <sz val="12"/>
        <rFont val="宋体"/>
        <family val="0"/>
      </rPr>
      <t>4</t>
    </r>
    <r>
      <rPr>
        <sz val="12"/>
        <rFont val="宋体"/>
        <family val="0"/>
      </rPr>
      <t>位。</t>
    </r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</si>
  <si>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3</t>
    </r>
    <r>
      <rPr>
        <sz val="12"/>
        <rFont val="宋体"/>
        <family val="0"/>
      </rPr>
      <t>位；
    3.南安市一般公共预算收入增幅排名居泉州市各县（市、区）第</t>
    </r>
    <r>
      <rPr>
        <sz val="12"/>
        <rFont val="宋体"/>
        <family val="0"/>
      </rPr>
      <t>3</t>
    </r>
    <r>
      <rPr>
        <sz val="12"/>
        <rFont val="宋体"/>
        <family val="0"/>
      </rPr>
      <t>位。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</si>
  <si>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年1-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</si>
  <si>
    <r>
      <t>本月增加值增长（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</si>
  <si>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</si>
  <si>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注：南安市规模以上工业增加值增幅排名居泉州市各县（市、区）第6位。</t>
  </si>
  <si>
    <t>2020年1-3月</t>
  </si>
  <si>
    <r>
      <t>增长（</t>
    </r>
    <r>
      <rPr>
        <sz val="18"/>
        <color indexed="63"/>
        <rFont val="Times New Roman"/>
        <family val="1"/>
      </rPr>
      <t>%</t>
    </r>
    <r>
      <rPr>
        <sz val="18"/>
        <color indexed="63"/>
        <rFont val="宋体"/>
        <family val="0"/>
      </rPr>
      <t>）</t>
    </r>
  </si>
  <si>
    <r>
      <t>#</t>
    </r>
    <r>
      <rPr>
        <sz val="18"/>
        <color indexed="63"/>
        <rFont val="宋体"/>
        <family val="0"/>
      </rPr>
      <t>限额以上零售额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</si>
  <si>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不含农户、铁路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．生产总值、农业总产值、社会消费品零售总额泉州季度才有反馈数。</t>
    </r>
  </si>
  <si>
    <t>四、固定资产投资（不含农户、铁路）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</si>
</sst>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&quot;¥&quot;* #,##0_ ;_ &quot;¥&quot;* \-#,##0_ ;_ &quot;¥&quot;* \-_ ;_ @_ "/>
    <numFmt numFmtId="208" formatCode="0.00_);[Red]\(0.00\)"/>
    <numFmt numFmtId="209" formatCode="0.00_);\(0.00\)"/>
    <numFmt numFmtId="210" formatCode="0.0_);\(0.0\)"/>
    <numFmt numFmtId="211" formatCode="0.00000000_ "/>
    <numFmt numFmtId="212" formatCode="yyyy&quot;年&quot;m&quot;月&quot;;@"/>
  </numFmts>
  <fonts count="8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4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4"/>
      <name val="隶书"/>
      <family val="3"/>
    </font>
    <font>
      <sz val="11"/>
      <name val="宋体"/>
      <family val="0"/>
    </font>
    <font>
      <b/>
      <sz val="10"/>
      <name val="宋体"/>
      <family val="0"/>
    </font>
    <font>
      <sz val="20"/>
      <name val="仿宋_GB2312"/>
      <family val="3"/>
    </font>
    <font>
      <sz val="11"/>
      <name val="仿宋_GB2312"/>
      <family val="0"/>
    </font>
    <font>
      <sz val="10"/>
      <name val="MS Sans Serif"/>
      <family val="2"/>
    </font>
    <font>
      <b/>
      <sz val="16"/>
      <name val="黑体"/>
      <family val="3"/>
    </font>
    <font>
      <sz val="16"/>
      <name val="宋体"/>
      <family val="0"/>
    </font>
    <font>
      <sz val="11"/>
      <name val="Times New Roman"/>
      <family val="1"/>
    </font>
    <font>
      <sz val="18"/>
      <color indexed="63"/>
      <name val="宋体"/>
      <family val="0"/>
    </font>
    <font>
      <sz val="18"/>
      <color indexed="63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348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3" fontId="76" fillId="0" borderId="1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53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3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3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53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0" borderId="0" applyNumberFormat="0" applyFill="0" applyBorder="0" applyAlignment="0" applyProtection="0"/>
    <xf numFmtId="38" fontId="37" fillId="10" borderId="0" applyNumberFormat="0" applyBorder="0" applyAlignment="0" applyProtection="0"/>
    <xf numFmtId="10" fontId="37" fillId="2" borderId="1" applyNumberFormat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1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6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59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55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4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7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52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25" fillId="10" borderId="9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58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36" fillId="20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63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>
      <alignment/>
      <protection/>
    </xf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53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3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3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3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53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5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7" fillId="2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66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27" fillId="10" borderId="12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56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3" fillId="4" borderId="9" applyNumberFormat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4" fillId="0" borderId="0">
      <alignment/>
      <protection/>
    </xf>
    <xf numFmtId="0" fontId="2" fillId="0" borderId="0">
      <alignment/>
      <protection/>
    </xf>
  </cellStyleXfs>
  <cellXfs count="435">
    <xf numFmtId="0" fontId="0" fillId="0" borderId="0" xfId="0" applyFont="1" applyAlignment="1">
      <alignment/>
    </xf>
    <xf numFmtId="0" fontId="2" fillId="0" borderId="0" xfId="1347">
      <alignment/>
      <protection/>
    </xf>
    <xf numFmtId="0" fontId="3" fillId="7" borderId="0" xfId="1347" applyFont="1" applyFill="1">
      <alignment/>
      <protection/>
    </xf>
    <xf numFmtId="0" fontId="2" fillId="7" borderId="0" xfId="1347" applyFill="1">
      <alignment/>
      <protection/>
    </xf>
    <xf numFmtId="0" fontId="2" fillId="13" borderId="14" xfId="1347" applyFill="1" applyBorder="1">
      <alignment/>
      <protection/>
    </xf>
    <xf numFmtId="0" fontId="4" fillId="26" borderId="15" xfId="1347" applyFont="1" applyFill="1" applyBorder="1" applyAlignment="1">
      <alignment horizontal="center"/>
      <protection/>
    </xf>
    <xf numFmtId="0" fontId="5" fillId="27" borderId="16" xfId="1347" applyFont="1" applyFill="1" applyBorder="1" applyAlignment="1">
      <alignment horizontal="center"/>
      <protection/>
    </xf>
    <xf numFmtId="0" fontId="4" fillId="26" borderId="16" xfId="1347" applyFont="1" applyFill="1" applyBorder="1" applyAlignment="1">
      <alignment horizontal="center"/>
      <protection/>
    </xf>
    <xf numFmtId="0" fontId="4" fillId="26" borderId="17" xfId="1347" applyFont="1" applyFill="1" applyBorder="1" applyAlignment="1">
      <alignment horizontal="center"/>
      <protection/>
    </xf>
    <xf numFmtId="0" fontId="2" fillId="13" borderId="18" xfId="1347" applyFill="1" applyBorder="1">
      <alignment/>
      <protection/>
    </xf>
    <xf numFmtId="0" fontId="0" fillId="0" borderId="0" xfId="863">
      <alignment/>
      <protection/>
    </xf>
    <xf numFmtId="0" fontId="2" fillId="13" borderId="19" xfId="1347" applyFill="1" applyBorder="1">
      <alignment/>
      <protection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11" fillId="28" borderId="21" xfId="0" applyFont="1" applyFill="1" applyBorder="1" applyAlignment="1">
      <alignment horizontal="center" vertical="center" wrapText="1"/>
    </xf>
    <xf numFmtId="0" fontId="14" fillId="28" borderId="0" xfId="839" applyFont="1" applyFill="1" applyAlignment="1">
      <alignment horizontal="justify" vertical="center"/>
      <protection/>
    </xf>
    <xf numFmtId="0" fontId="10" fillId="28" borderId="0" xfId="839" applyFont="1" applyFill="1" applyAlignment="1">
      <alignment horizontal="right" vertical="center"/>
      <protection/>
    </xf>
    <xf numFmtId="0" fontId="13" fillId="28" borderId="21" xfId="839" applyFont="1" applyFill="1" applyBorder="1" applyAlignment="1">
      <alignment horizontal="center" vertical="center" wrapText="1"/>
      <protection/>
    </xf>
    <xf numFmtId="0" fontId="15" fillId="28" borderId="0" xfId="839" applyFont="1" applyFill="1" applyAlignment="1">
      <alignment horizontal="center" vertical="center"/>
      <protection/>
    </xf>
    <xf numFmtId="0" fontId="14" fillId="28" borderId="0" xfId="710" applyFont="1" applyFill="1" applyAlignment="1">
      <alignment horizontal="justify" vertical="center"/>
      <protection/>
    </xf>
    <xf numFmtId="0" fontId="10" fillId="28" borderId="0" xfId="705" applyFont="1" applyFill="1" applyAlignment="1">
      <alignment horizontal="justify" vertical="center"/>
      <protection/>
    </xf>
    <xf numFmtId="0" fontId="11" fillId="28" borderId="21" xfId="705" applyFont="1" applyFill="1" applyBorder="1" applyAlignment="1">
      <alignment horizontal="center" vertical="center" wrapText="1"/>
      <protection/>
    </xf>
    <xf numFmtId="0" fontId="10" fillId="28" borderId="0" xfId="705" applyFont="1" applyFill="1" applyAlignment="1">
      <alignment vertical="center"/>
      <protection/>
    </xf>
    <xf numFmtId="187" fontId="10" fillId="28" borderId="0" xfId="705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0" applyNumberFormat="1" applyFont="1" applyFill="1" applyBorder="1" applyAlignment="1">
      <alignment vertical="center" wrapText="1"/>
    </xf>
    <xf numFmtId="0" fontId="0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44" fontId="0" fillId="28" borderId="0" xfId="961" applyFont="1" applyFill="1" applyAlignment="1">
      <alignment vertical="center"/>
    </xf>
    <xf numFmtId="44" fontId="0" fillId="28" borderId="0" xfId="961" applyFont="1" applyFill="1" applyBorder="1" applyAlignment="1">
      <alignment vertical="center"/>
    </xf>
    <xf numFmtId="44" fontId="0" fillId="28" borderId="23" xfId="961" applyFont="1" applyFill="1" applyBorder="1" applyAlignment="1">
      <alignment vertical="center"/>
    </xf>
    <xf numFmtId="44" fontId="0" fillId="28" borderId="23" xfId="961" applyFont="1" applyFill="1" applyBorder="1" applyAlignment="1">
      <alignment horizontal="right" vertical="center"/>
    </xf>
    <xf numFmtId="0" fontId="70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wrapText="1"/>
    </xf>
    <xf numFmtId="0" fontId="46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187" fontId="0" fillId="28" borderId="0" xfId="0" applyNumberFormat="1" applyFont="1" applyFill="1" applyAlignment="1">
      <alignment/>
    </xf>
    <xf numFmtId="0" fontId="0" fillId="28" borderId="0" xfId="839" applyFont="1" applyFill="1">
      <alignment vertical="center"/>
      <protection/>
    </xf>
    <xf numFmtId="0" fontId="0" fillId="28" borderId="0" xfId="710" applyFont="1" applyFill="1">
      <alignment vertical="center"/>
      <protection/>
    </xf>
    <xf numFmtId="0" fontId="0" fillId="28" borderId="0" xfId="705" applyFont="1" applyFill="1">
      <alignment vertical="center"/>
      <protection/>
    </xf>
    <xf numFmtId="187" fontId="0" fillId="28" borderId="0" xfId="705" applyNumberFormat="1" applyFont="1" applyFill="1">
      <alignment vertical="center"/>
      <protection/>
    </xf>
    <xf numFmtId="0" fontId="0" fillId="28" borderId="0" xfId="858" applyFont="1" applyFill="1">
      <alignment/>
      <protection/>
    </xf>
    <xf numFmtId="0" fontId="0" fillId="28" borderId="24" xfId="0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vertical="center"/>
    </xf>
    <xf numFmtId="0" fontId="16" fillId="28" borderId="0" xfId="0" applyFont="1" applyFill="1" applyAlignment="1">
      <alignment vertical="center"/>
    </xf>
    <xf numFmtId="0" fontId="67" fillId="28" borderId="24" xfId="0" applyFont="1" applyFill="1" applyBorder="1" applyAlignment="1">
      <alignment horizontal="center" vertical="center"/>
    </xf>
    <xf numFmtId="0" fontId="67" fillId="28" borderId="18" xfId="0" applyFont="1" applyFill="1" applyBorder="1" applyAlignment="1">
      <alignment horizontal="center" vertical="center"/>
    </xf>
    <xf numFmtId="0" fontId="67" fillId="28" borderId="1" xfId="0" applyFont="1" applyFill="1" applyBorder="1" applyAlignment="1">
      <alignment horizontal="right" vertical="center"/>
    </xf>
    <xf numFmtId="0" fontId="67" fillId="28" borderId="20" xfId="0" applyFont="1" applyFill="1" applyBorder="1" applyAlignment="1">
      <alignment horizontal="right" vertical="center" wrapText="1" shrinkToFit="1"/>
    </xf>
    <xf numFmtId="0" fontId="16" fillId="28" borderId="27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" vertical="center"/>
    </xf>
    <xf numFmtId="49" fontId="68" fillId="28" borderId="1" xfId="0" applyNumberFormat="1" applyFont="1" applyFill="1" applyBorder="1" applyAlignment="1">
      <alignment horizontal="right" vertical="center"/>
    </xf>
    <xf numFmtId="49" fontId="68" fillId="28" borderId="20" xfId="0" applyNumberFormat="1" applyFont="1" applyFill="1" applyBorder="1" applyAlignment="1">
      <alignment horizontal="right" vertical="center"/>
    </xf>
    <xf numFmtId="0" fontId="14" fillId="28" borderId="27" xfId="0" applyFont="1" applyFill="1" applyBorder="1" applyAlignment="1">
      <alignment horizontal="left" vertical="center"/>
    </xf>
    <xf numFmtId="0" fontId="68" fillId="28" borderId="1" xfId="0" applyFont="1" applyFill="1" applyBorder="1" applyAlignment="1">
      <alignment horizontal="right" vertical="center" shrinkToFit="1"/>
    </xf>
    <xf numFmtId="0" fontId="16" fillId="28" borderId="27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vertical="center"/>
    </xf>
    <xf numFmtId="0" fontId="16" fillId="28" borderId="27" xfId="0" applyFont="1" applyFill="1" applyBorder="1" applyAlignment="1">
      <alignment vertical="center"/>
    </xf>
    <xf numFmtId="0" fontId="16" fillId="28" borderId="23" xfId="0" applyFont="1" applyFill="1" applyBorder="1" applyAlignment="1">
      <alignment vertical="center"/>
    </xf>
    <xf numFmtId="186" fontId="16" fillId="28" borderId="23" xfId="0" applyNumberFormat="1" applyFont="1" applyFill="1" applyBorder="1" applyAlignment="1">
      <alignment vertical="center"/>
    </xf>
    <xf numFmtId="189" fontId="16" fillId="28" borderId="23" xfId="0" applyNumberFormat="1" applyFont="1" applyFill="1" applyBorder="1" applyAlignment="1">
      <alignment horizontal="right" vertical="center"/>
    </xf>
    <xf numFmtId="187" fontId="16" fillId="28" borderId="23" xfId="0" applyNumberFormat="1" applyFont="1" applyFill="1" applyBorder="1" applyAlignment="1">
      <alignment horizontal="right" vertical="center"/>
    </xf>
    <xf numFmtId="0" fontId="67" fillId="28" borderId="27" xfId="0" applyFont="1" applyFill="1" applyBorder="1" applyAlignment="1">
      <alignment horizontal="center" vertical="center"/>
    </xf>
    <xf numFmtId="0" fontId="67" fillId="28" borderId="1" xfId="0" applyFont="1" applyFill="1" applyBorder="1" applyAlignment="1">
      <alignment horizontal="center" vertical="center"/>
    </xf>
    <xf numFmtId="49" fontId="14" fillId="28" borderId="26" xfId="0" applyNumberFormat="1" applyFont="1" applyFill="1" applyBorder="1" applyAlignment="1">
      <alignment horizontal="left" vertical="center" wrapText="1"/>
    </xf>
    <xf numFmtId="49" fontId="16" fillId="28" borderId="27" xfId="0" applyNumberFormat="1" applyFont="1" applyFill="1" applyBorder="1" applyAlignment="1">
      <alignment horizontal="left" vertical="center"/>
    </xf>
    <xf numFmtId="0" fontId="16" fillId="28" borderId="0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/>
    </xf>
    <xf numFmtId="0" fontId="16" fillId="28" borderId="27" xfId="0" applyFont="1" applyFill="1" applyBorder="1" applyAlignment="1">
      <alignment vertical="center" shrinkToFit="1"/>
    </xf>
    <xf numFmtId="0" fontId="16" fillId="28" borderId="1" xfId="0" applyFont="1" applyFill="1" applyBorder="1" applyAlignment="1">
      <alignment horizontal="center" vertical="center" shrinkToFit="1"/>
    </xf>
    <xf numFmtId="0" fontId="14" fillId="28" borderId="27" xfId="0" applyFont="1" applyFill="1" applyBorder="1" applyAlignment="1">
      <alignment vertical="center" shrinkToFit="1"/>
    </xf>
    <xf numFmtId="0" fontId="16" fillId="28" borderId="27" xfId="0" applyFont="1" applyFill="1" applyBorder="1" applyAlignment="1">
      <alignment horizontal="left" vertical="center" shrinkToFit="1"/>
    </xf>
    <xf numFmtId="191" fontId="16" fillId="28" borderId="0" xfId="0" applyNumberFormat="1" applyFont="1" applyFill="1" applyBorder="1" applyAlignment="1">
      <alignment horizontal="right" vertical="center" shrinkToFit="1"/>
    </xf>
    <xf numFmtId="0" fontId="16" fillId="28" borderId="1" xfId="0" applyFont="1" applyFill="1" applyBorder="1" applyAlignment="1">
      <alignment horizontal="center" vertical="center" wrapText="1"/>
    </xf>
    <xf numFmtId="0" fontId="68" fillId="28" borderId="20" xfId="0" applyFont="1" applyFill="1" applyBorder="1" applyAlignment="1">
      <alignment horizontal="right" vertical="center" shrinkToFit="1"/>
    </xf>
    <xf numFmtId="0" fontId="16" fillId="28" borderId="28" xfId="0" applyFont="1" applyFill="1" applyBorder="1" applyAlignment="1">
      <alignment vertical="center" shrinkToFit="1"/>
    </xf>
    <xf numFmtId="0" fontId="16" fillId="28" borderId="28" xfId="0" applyFont="1" applyFill="1" applyBorder="1" applyAlignment="1">
      <alignment horizontal="center" vertical="center" shrinkToFit="1"/>
    </xf>
    <xf numFmtId="0" fontId="16" fillId="28" borderId="28" xfId="0" applyFont="1" applyFill="1" applyBorder="1" applyAlignment="1">
      <alignment horizontal="right" vertical="center" shrinkToFit="1"/>
    </xf>
    <xf numFmtId="0" fontId="16" fillId="28" borderId="27" xfId="0" applyFont="1" applyFill="1" applyBorder="1" applyAlignment="1">
      <alignment horizontal="center" vertical="center" wrapText="1" shrinkToFit="1"/>
    </xf>
    <xf numFmtId="0" fontId="16" fillId="28" borderId="1" xfId="0" applyFont="1" applyFill="1" applyBorder="1" applyAlignment="1">
      <alignment horizontal="center" vertical="center" wrapText="1" shrinkToFit="1"/>
    </xf>
    <xf numFmtId="0" fontId="67" fillId="28" borderId="20" xfId="0" applyFont="1" applyFill="1" applyBorder="1" applyAlignment="1">
      <alignment horizontal="right" vertical="center"/>
    </xf>
    <xf numFmtId="0" fontId="16" fillId="28" borderId="0" xfId="0" applyFont="1" applyFill="1" applyAlignment="1">
      <alignment horizontal="right" vertical="center"/>
    </xf>
    <xf numFmtId="185" fontId="12" fillId="28" borderId="1" xfId="705" applyNumberFormat="1" applyFont="1" applyFill="1" applyBorder="1" applyAlignment="1">
      <alignment horizontal="center" vertical="center" wrapText="1"/>
      <protection/>
    </xf>
    <xf numFmtId="187" fontId="12" fillId="28" borderId="1" xfId="705" applyNumberFormat="1" applyFont="1" applyFill="1" applyBorder="1" applyAlignment="1">
      <alignment horizontal="center" vertical="center" wrapText="1"/>
      <protection/>
    </xf>
    <xf numFmtId="0" fontId="13" fillId="28" borderId="18" xfId="0" applyFont="1" applyFill="1" applyBorder="1" applyAlignment="1">
      <alignment vertical="center" wrapText="1"/>
    </xf>
    <xf numFmtId="0" fontId="13" fillId="28" borderId="18" xfId="0" applyFont="1" applyFill="1" applyBorder="1" applyAlignment="1">
      <alignment horizontal="right" vertical="center" wrapText="1"/>
    </xf>
    <xf numFmtId="0" fontId="46" fillId="28" borderId="1" xfId="0" applyFont="1" applyFill="1" applyBorder="1" applyAlignment="1">
      <alignment horizontal="center" wrapText="1"/>
    </xf>
    <xf numFmtId="0" fontId="46" fillId="28" borderId="20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/>
    </xf>
    <xf numFmtId="0" fontId="0" fillId="28" borderId="0" xfId="0" applyFont="1" applyFill="1" applyBorder="1" applyAlignment="1">
      <alignment wrapText="1"/>
    </xf>
    <xf numFmtId="0" fontId="46" fillId="28" borderId="0" xfId="0" applyFont="1" applyFill="1" applyBorder="1" applyAlignment="1">
      <alignment horizontal="center" wrapText="1"/>
    </xf>
    <xf numFmtId="0" fontId="0" fillId="28" borderId="20" xfId="0" applyFont="1" applyFill="1" applyBorder="1" applyAlignment="1">
      <alignment wrapText="1"/>
    </xf>
    <xf numFmtId="0" fontId="16" fillId="28" borderId="27" xfId="0" applyFont="1" applyFill="1" applyBorder="1" applyAlignment="1">
      <alignment horizontal="left" vertical="center"/>
    </xf>
    <xf numFmtId="0" fontId="13" fillId="28" borderId="1" xfId="0" applyFont="1" applyFill="1" applyBorder="1" applyAlignment="1">
      <alignment horizontal="center" vertical="center"/>
    </xf>
    <xf numFmtId="0" fontId="16" fillId="28" borderId="27" xfId="0" applyFont="1" applyFill="1" applyBorder="1" applyAlignment="1">
      <alignment vertical="center" shrinkToFit="1"/>
    </xf>
    <xf numFmtId="0" fontId="0" fillId="28" borderId="23" xfId="0" applyFont="1" applyFill="1" applyBorder="1" applyAlignment="1">
      <alignment horizontal="right"/>
    </xf>
    <xf numFmtId="0" fontId="10" fillId="28" borderId="0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7" xfId="0" applyFont="1" applyFill="1" applyBorder="1" applyAlignment="1">
      <alignment horizontal="center" vertical="center"/>
    </xf>
    <xf numFmtId="188" fontId="68" fillId="28" borderId="1" xfId="0" applyNumberFormat="1" applyFont="1" applyFill="1" applyBorder="1" applyAlignment="1">
      <alignment horizontal="right" vertical="center" shrinkToFit="1"/>
    </xf>
    <xf numFmtId="187" fontId="68" fillId="28" borderId="20" xfId="0" applyNumberFormat="1" applyFont="1" applyFill="1" applyBorder="1" applyAlignment="1">
      <alignment horizontal="right" vertical="center" wrapText="1"/>
    </xf>
    <xf numFmtId="0" fontId="0" fillId="28" borderId="1" xfId="820" applyFont="1" applyFill="1" applyBorder="1" applyAlignment="1">
      <alignment horizontal="center" vertical="center"/>
      <protection/>
    </xf>
    <xf numFmtId="0" fontId="0" fillId="28" borderId="0" xfId="839" applyFont="1" applyFill="1" applyAlignment="1">
      <alignment vertical="center" wrapText="1"/>
      <protection/>
    </xf>
    <xf numFmtId="0" fontId="13" fillId="28" borderId="0" xfId="861" applyFont="1" applyFill="1" applyAlignment="1">
      <alignment vertical="center"/>
      <protection/>
    </xf>
    <xf numFmtId="0" fontId="0" fillId="28" borderId="1" xfId="0" applyFont="1" applyFill="1" applyBorder="1" applyAlignment="1">
      <alignment horizontal="center" vertical="center"/>
    </xf>
    <xf numFmtId="1" fontId="0" fillId="28" borderId="20" xfId="867" applyNumberFormat="1" applyFont="1" applyFill="1" applyBorder="1" applyAlignment="1">
      <alignment horizontal="center" vertical="center"/>
      <protection/>
    </xf>
    <xf numFmtId="0" fontId="0" fillId="28" borderId="1" xfId="861" applyFont="1" applyFill="1" applyBorder="1" applyAlignment="1">
      <alignment horizontal="center" vertical="center"/>
      <protection/>
    </xf>
    <xf numFmtId="0" fontId="0" fillId="28" borderId="0" xfId="861" applyFont="1" applyFill="1">
      <alignment vertical="center"/>
      <protection/>
    </xf>
    <xf numFmtId="0" fontId="0" fillId="28" borderId="0" xfId="0" applyFont="1" applyFill="1" applyAlignment="1">
      <alignment/>
    </xf>
    <xf numFmtId="0" fontId="0" fillId="28" borderId="1" xfId="868" applyFont="1" applyFill="1" applyBorder="1" applyAlignment="1">
      <alignment horizontal="center" vertical="center" wrapText="1"/>
      <protection/>
    </xf>
    <xf numFmtId="187" fontId="0" fillId="28" borderId="1" xfId="861" applyNumberFormat="1" applyFont="1" applyFill="1" applyBorder="1" applyAlignment="1">
      <alignment horizontal="center" vertical="center" wrapText="1"/>
      <protection/>
    </xf>
    <xf numFmtId="0" fontId="0" fillId="28" borderId="20" xfId="861" applyFont="1" applyFill="1" applyBorder="1" applyAlignment="1">
      <alignment horizontal="center" vertical="center" wrapText="1"/>
      <protection/>
    </xf>
    <xf numFmtId="0" fontId="13" fillId="28" borderId="0" xfId="861" applyFont="1" applyFill="1" applyAlignment="1">
      <alignment vertical="center" wrapText="1"/>
      <protection/>
    </xf>
    <xf numFmtId="0" fontId="0" fillId="28" borderId="0" xfId="861" applyFont="1" applyFill="1" applyAlignment="1">
      <alignment vertical="center" wrapText="1"/>
      <protection/>
    </xf>
    <xf numFmtId="0" fontId="0" fillId="28" borderId="20" xfId="861" applyFont="1" applyFill="1" applyBorder="1" applyAlignment="1">
      <alignment horizontal="center" vertical="center"/>
      <protection/>
    </xf>
    <xf numFmtId="0" fontId="0" fillId="28" borderId="26" xfId="861" applyFont="1" applyFill="1" applyBorder="1" applyAlignment="1">
      <alignment vertical="center"/>
      <protection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46" fillId="28" borderId="0" xfId="0" applyFont="1" applyFill="1" applyAlignment="1">
      <alignment horizontal="center" wrapText="1"/>
    </xf>
    <xf numFmtId="0" fontId="0" fillId="28" borderId="0" xfId="0" applyFont="1" applyFill="1" applyAlignment="1">
      <alignment wrapText="1"/>
    </xf>
    <xf numFmtId="187" fontId="0" fillId="28" borderId="20" xfId="0" applyNumberFormat="1" applyFont="1" applyFill="1" applyBorder="1" applyAlignment="1">
      <alignment/>
    </xf>
    <xf numFmtId="0" fontId="75" fillId="28" borderId="1" xfId="861" applyFont="1" applyFill="1" applyBorder="1" applyAlignment="1">
      <alignment horizontal="center" vertical="center" wrapText="1"/>
      <protection/>
    </xf>
    <xf numFmtId="187" fontId="0" fillId="28" borderId="1" xfId="874" applyNumberFormat="1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187" fontId="0" fillId="28" borderId="1" xfId="867" applyNumberFormat="1" applyFont="1" applyFill="1" applyBorder="1" applyAlignment="1">
      <alignment horizontal="center" vertical="center"/>
      <protection/>
    </xf>
    <xf numFmtId="187" fontId="0" fillId="28" borderId="1" xfId="861" applyNumberFormat="1" applyFont="1" applyFill="1" applyBorder="1" applyAlignment="1">
      <alignment horizontal="right" vertical="center" wrapText="1"/>
      <protection/>
    </xf>
    <xf numFmtId="187" fontId="0" fillId="28" borderId="1" xfId="861" applyNumberFormat="1" applyFont="1" applyFill="1" applyBorder="1" applyAlignment="1">
      <alignment horizontal="center" vertical="center"/>
      <protection/>
    </xf>
    <xf numFmtId="187" fontId="0" fillId="28" borderId="1" xfId="861" applyNumberFormat="1" applyFont="1" applyFill="1" applyBorder="1" applyAlignment="1">
      <alignment horizontal="right" vertical="center"/>
      <protection/>
    </xf>
    <xf numFmtId="186" fontId="0" fillId="28" borderId="1" xfId="867" applyNumberFormat="1" applyFont="1" applyFill="1" applyBorder="1" applyAlignment="1">
      <alignment horizontal="center" vertical="center"/>
      <protection/>
    </xf>
    <xf numFmtId="0" fontId="75" fillId="28" borderId="0" xfId="861" applyFont="1" applyFill="1" applyAlignment="1">
      <alignment horizontal="center" vertical="center" wrapText="1"/>
      <protection/>
    </xf>
    <xf numFmtId="187" fontId="0" fillId="28" borderId="29" xfId="874" applyNumberFormat="1" applyFont="1" applyFill="1" applyBorder="1" applyAlignment="1">
      <alignment horizontal="center" vertical="center"/>
      <protection/>
    </xf>
    <xf numFmtId="187" fontId="0" fillId="28" borderId="29" xfId="867" applyNumberFormat="1" applyFont="1" applyFill="1" applyBorder="1" applyAlignment="1">
      <alignment horizontal="center" vertical="center"/>
      <protection/>
    </xf>
    <xf numFmtId="1" fontId="0" fillId="28" borderId="30" xfId="867" applyNumberFormat="1" applyFont="1" applyFill="1" applyBorder="1" applyAlignment="1">
      <alignment horizontal="center" vertical="center"/>
      <protection/>
    </xf>
    <xf numFmtId="0" fontId="0" fillId="28" borderId="20" xfId="0" applyFill="1" applyBorder="1" applyAlignment="1">
      <alignment horizontal="center" vertical="center" wrapText="1"/>
    </xf>
    <xf numFmtId="0" fontId="13" fillId="28" borderId="0" xfId="861" applyFont="1" applyFill="1" applyBorder="1" applyAlignment="1">
      <alignment vertical="center"/>
      <protection/>
    </xf>
    <xf numFmtId="0" fontId="75" fillId="28" borderId="0" xfId="861" applyFont="1" applyFill="1" applyBorder="1" applyAlignment="1">
      <alignment horizontal="center" vertical="center" wrapText="1"/>
      <protection/>
    </xf>
    <xf numFmtId="187" fontId="13" fillId="28" borderId="0" xfId="861" applyNumberFormat="1" applyFont="1" applyFill="1" applyBorder="1" applyAlignment="1">
      <alignment vertical="center"/>
      <protection/>
    </xf>
    <xf numFmtId="0" fontId="13" fillId="28" borderId="0" xfId="861" applyFont="1" applyFill="1" applyBorder="1" applyAlignment="1">
      <alignment vertical="center" wrapText="1"/>
      <protection/>
    </xf>
    <xf numFmtId="186" fontId="0" fillId="28" borderId="1" xfId="861" applyNumberFormat="1" applyFont="1" applyFill="1" applyBorder="1" applyAlignment="1">
      <alignment horizontal="center" vertical="center" wrapText="1"/>
      <protection/>
    </xf>
    <xf numFmtId="186" fontId="0" fillId="28" borderId="1" xfId="861" applyNumberFormat="1" applyFont="1" applyFill="1" applyBorder="1" applyAlignment="1">
      <alignment horizontal="center" vertical="center"/>
      <protection/>
    </xf>
    <xf numFmtId="187" fontId="0" fillId="28" borderId="29" xfId="0" applyNumberFormat="1" applyFont="1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 wrapText="1"/>
    </xf>
    <xf numFmtId="185" fontId="0" fillId="28" borderId="1" xfId="867" applyNumberFormat="1" applyFont="1" applyFill="1" applyBorder="1" applyAlignment="1">
      <alignment horizontal="center" vertical="center"/>
      <protection/>
    </xf>
    <xf numFmtId="185" fontId="0" fillId="28" borderId="1" xfId="861" applyNumberFormat="1" applyFont="1" applyFill="1" applyBorder="1" applyAlignment="1">
      <alignment horizontal="center" vertical="center" wrapText="1"/>
      <protection/>
    </xf>
    <xf numFmtId="185" fontId="0" fillId="28" borderId="1" xfId="861" applyNumberFormat="1" applyFont="1" applyFill="1" applyBorder="1" applyAlignment="1">
      <alignment horizontal="center" vertical="center"/>
      <protection/>
    </xf>
    <xf numFmtId="185" fontId="0" fillId="28" borderId="29" xfId="0" applyNumberFormat="1" applyFont="1" applyFill="1" applyBorder="1" applyAlignment="1">
      <alignment horizontal="center" vertical="center"/>
    </xf>
    <xf numFmtId="185" fontId="0" fillId="28" borderId="1" xfId="0" applyNumberFormat="1" applyFont="1" applyFill="1" applyBorder="1" applyAlignment="1">
      <alignment horizontal="center" vertical="center"/>
    </xf>
    <xf numFmtId="0" fontId="16" fillId="28" borderId="27" xfId="0" applyFont="1" applyFill="1" applyBorder="1" applyAlignment="1">
      <alignment vertical="center"/>
    </xf>
    <xf numFmtId="0" fontId="16" fillId="28" borderId="27" xfId="0" applyFont="1" applyFill="1" applyBorder="1" applyAlignment="1">
      <alignment vertical="center" shrinkToFit="1"/>
    </xf>
    <xf numFmtId="44" fontId="0" fillId="28" borderId="23" xfId="961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1" fontId="78" fillId="0" borderId="27" xfId="0" applyNumberFormat="1" applyFont="1" applyBorder="1" applyAlignment="1">
      <alignment horizontal="center" vertical="center"/>
    </xf>
    <xf numFmtId="185" fontId="78" fillId="0" borderId="1" xfId="862" applyNumberFormat="1" applyFont="1" applyBorder="1" applyAlignment="1">
      <alignment horizontal="center" vertical="center" wrapText="1"/>
      <protection/>
    </xf>
    <xf numFmtId="2" fontId="78" fillId="0" borderId="1" xfId="862" applyNumberFormat="1" applyFont="1" applyBorder="1" applyAlignment="1">
      <alignment horizontal="center" vertical="center"/>
      <protection/>
    </xf>
    <xf numFmtId="185" fontId="78" fillId="0" borderId="1" xfId="862" applyNumberFormat="1" applyFont="1" applyBorder="1" applyAlignment="1">
      <alignment horizontal="center" vertical="center"/>
      <protection/>
    </xf>
    <xf numFmtId="186" fontId="14" fillId="29" borderId="1" xfId="0" applyNumberFormat="1" applyFont="1" applyFill="1" applyBorder="1" applyAlignment="1">
      <alignment horizontal="center" vertical="center" wrapText="1"/>
    </xf>
    <xf numFmtId="186" fontId="14" fillId="29" borderId="1" xfId="0" applyNumberFormat="1" applyFont="1" applyFill="1" applyBorder="1" applyAlignment="1">
      <alignment horizontal="center" vertical="center"/>
    </xf>
    <xf numFmtId="186" fontId="14" fillId="29" borderId="1" xfId="0" applyNumberFormat="1" applyFont="1" applyFill="1" applyBorder="1" applyAlignment="1" applyProtection="1">
      <alignment horizontal="center" vertical="center"/>
      <protection/>
    </xf>
    <xf numFmtId="187" fontId="14" fillId="29" borderId="1" xfId="0" applyNumberFormat="1" applyFont="1" applyFill="1" applyBorder="1" applyAlignment="1">
      <alignment horizontal="center" vertical="center" wrapText="1"/>
    </xf>
    <xf numFmtId="0" fontId="16" fillId="28" borderId="0" xfId="0" applyFont="1" applyFill="1" applyBorder="1" applyAlignment="1">
      <alignment horizontal="center" vertical="center" shrinkToFi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/>
    </xf>
    <xf numFmtId="0" fontId="46" fillId="28" borderId="1" xfId="0" applyFont="1" applyFill="1" applyBorder="1" applyAlignment="1">
      <alignment horizontal="center" vertical="center"/>
    </xf>
    <xf numFmtId="0" fontId="9" fillId="28" borderId="27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13" fillId="28" borderId="23" xfId="0" applyFont="1" applyFill="1" applyBorder="1" applyAlignment="1">
      <alignment horizont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0" fillId="28" borderId="0" xfId="839" applyFont="1" applyFill="1" applyBorder="1">
      <alignment vertical="center"/>
      <protection/>
    </xf>
    <xf numFmtId="0" fontId="0" fillId="28" borderId="0" xfId="839" applyFont="1" applyFill="1" applyBorder="1" applyAlignment="1">
      <alignment vertical="center" wrapText="1"/>
      <protection/>
    </xf>
    <xf numFmtId="0" fontId="0" fillId="28" borderId="0" xfId="839" applyFont="1" applyFill="1">
      <alignment vertical="center"/>
      <protection/>
    </xf>
    <xf numFmtId="0" fontId="0" fillId="28" borderId="0" xfId="710" applyFont="1" applyFill="1" applyBorder="1">
      <alignment vertical="center"/>
      <protection/>
    </xf>
    <xf numFmtId="0" fontId="0" fillId="28" borderId="0" xfId="705" applyFont="1" applyFill="1" applyBorder="1">
      <alignment vertical="center"/>
      <protection/>
    </xf>
    <xf numFmtId="187" fontId="0" fillId="28" borderId="0" xfId="705" applyNumberFormat="1" applyFont="1" applyFill="1">
      <alignment vertical="center"/>
      <protection/>
    </xf>
    <xf numFmtId="186" fontId="68" fillId="28" borderId="1" xfId="0" applyNumberFormat="1" applyFont="1" applyFill="1" applyBorder="1" applyAlignment="1">
      <alignment horizontal="right" vertical="center"/>
    </xf>
    <xf numFmtId="187" fontId="68" fillId="28" borderId="20" xfId="0" applyNumberFormat="1" applyFont="1" applyFill="1" applyBorder="1" applyAlignment="1">
      <alignment horizontal="right" vertical="center" shrinkToFit="1"/>
    </xf>
    <xf numFmtId="187" fontId="68" fillId="28" borderId="20" xfId="0" applyNumberFormat="1" applyFont="1" applyFill="1" applyBorder="1" applyAlignment="1">
      <alignment horizontal="right" vertical="center" shrinkToFit="1"/>
    </xf>
    <xf numFmtId="0" fontId="68" fillId="28" borderId="20" xfId="0" applyNumberFormat="1" applyFont="1" applyFill="1" applyBorder="1" applyAlignment="1">
      <alignment horizontal="right" vertical="center"/>
    </xf>
    <xf numFmtId="0" fontId="68" fillId="28" borderId="1" xfId="817" applyFont="1" applyFill="1" applyBorder="1" applyAlignment="1">
      <alignment horizontal="right" vertical="center" shrinkToFit="1"/>
      <protection/>
    </xf>
    <xf numFmtId="187" fontId="68" fillId="28" borderId="20" xfId="817" applyNumberFormat="1" applyFont="1" applyFill="1" applyBorder="1" applyAlignment="1">
      <alignment horizontal="right" vertical="center" shrinkToFit="1"/>
      <protection/>
    </xf>
    <xf numFmtId="187" fontId="68" fillId="28" borderId="20" xfId="0" applyNumberFormat="1" applyFont="1" applyFill="1" applyBorder="1" applyAlignment="1">
      <alignment horizontal="right" vertical="center"/>
    </xf>
    <xf numFmtId="186" fontId="68" fillId="28" borderId="1" xfId="0" applyNumberFormat="1" applyFont="1" applyFill="1" applyBorder="1" applyAlignment="1">
      <alignment horizontal="right" vertical="center" wrapText="1"/>
    </xf>
    <xf numFmtId="186" fontId="68" fillId="28" borderId="0" xfId="0" applyNumberFormat="1" applyFont="1" applyFill="1" applyBorder="1" applyAlignment="1">
      <alignment horizontal="right" vertical="center"/>
    </xf>
    <xf numFmtId="188" fontId="68" fillId="28" borderId="20" xfId="0" applyNumberFormat="1" applyFont="1" applyFill="1" applyBorder="1" applyAlignment="1">
      <alignment horizontal="right" vertical="center" shrinkToFit="1"/>
    </xf>
    <xf numFmtId="186" fontId="68" fillId="28" borderId="1" xfId="0" applyNumberFormat="1" applyFont="1" applyFill="1" applyBorder="1" applyAlignment="1">
      <alignment horizontal="center" vertical="center" wrapText="1"/>
    </xf>
    <xf numFmtId="190" fontId="68" fillId="28" borderId="1" xfId="0" applyNumberFormat="1" applyFont="1" applyFill="1" applyBorder="1" applyAlignment="1">
      <alignment horizontal="right" vertical="center" wrapText="1"/>
    </xf>
    <xf numFmtId="187" fontId="68" fillId="28" borderId="30" xfId="0" applyNumberFormat="1" applyFont="1" applyFill="1" applyBorder="1" applyAlignment="1">
      <alignment horizontal="right" vertical="center" wrapText="1"/>
    </xf>
    <xf numFmtId="186" fontId="68" fillId="28" borderId="1" xfId="0" applyNumberFormat="1" applyFont="1" applyFill="1" applyBorder="1" applyAlignment="1">
      <alignment horizontal="center" vertical="center"/>
    </xf>
    <xf numFmtId="190" fontId="68" fillId="28" borderId="1" xfId="0" applyNumberFormat="1" applyFont="1" applyFill="1" applyBorder="1" applyAlignment="1">
      <alignment horizontal="right" vertical="center"/>
    </xf>
    <xf numFmtId="186" fontId="68" fillId="28" borderId="1" xfId="0" applyNumberFormat="1" applyFont="1" applyFill="1" applyBorder="1" applyAlignment="1">
      <alignment horizontal="right" vertical="center" shrinkToFit="1"/>
    </xf>
    <xf numFmtId="186" fontId="68" fillId="28" borderId="0" xfId="0" applyNumberFormat="1" applyFont="1" applyFill="1" applyAlignment="1">
      <alignment horizontal="right" vertical="center"/>
    </xf>
    <xf numFmtId="0" fontId="16" fillId="28" borderId="31" xfId="864" applyFont="1" applyFill="1" applyBorder="1" applyAlignment="1">
      <alignment vertical="center"/>
      <protection/>
    </xf>
    <xf numFmtId="0" fontId="0" fillId="28" borderId="32" xfId="865" applyFont="1" applyFill="1" applyBorder="1" applyAlignment="1">
      <alignment horizontal="center" vertical="center"/>
      <protection/>
    </xf>
    <xf numFmtId="0" fontId="68" fillId="28" borderId="32" xfId="865" applyFont="1" applyFill="1" applyBorder="1">
      <alignment vertical="center"/>
      <protection/>
    </xf>
    <xf numFmtId="0" fontId="68" fillId="28" borderId="31" xfId="864" applyFont="1" applyFill="1" applyBorder="1" applyAlignment="1">
      <alignment vertical="center"/>
      <protection/>
    </xf>
    <xf numFmtId="0" fontId="16" fillId="28" borderId="33" xfId="864" applyFont="1" applyFill="1" applyBorder="1" applyAlignment="1">
      <alignment vertical="center"/>
      <protection/>
    </xf>
    <xf numFmtId="0" fontId="68" fillId="28" borderId="34" xfId="865" applyFont="1" applyFill="1" applyBorder="1">
      <alignment vertical="center"/>
      <protection/>
    </xf>
    <xf numFmtId="0" fontId="68" fillId="28" borderId="33" xfId="864" applyFont="1" applyFill="1" applyBorder="1" applyAlignment="1">
      <alignment vertical="center"/>
      <protection/>
    </xf>
    <xf numFmtId="0" fontId="68" fillId="28" borderId="1" xfId="0" applyFont="1" applyFill="1" applyBorder="1" applyAlignment="1">
      <alignment horizontal="right" vertical="center" shrinkToFit="1"/>
    </xf>
    <xf numFmtId="0" fontId="68" fillId="28" borderId="20" xfId="0" applyNumberFormat="1" applyFont="1" applyFill="1" applyBorder="1" applyAlignment="1">
      <alignment horizontal="right" vertical="center" shrinkToFit="1"/>
    </xf>
    <xf numFmtId="0" fontId="68" fillId="28" borderId="1" xfId="811" applyFont="1" applyFill="1" applyBorder="1" applyAlignment="1">
      <alignment horizontal="right" vertical="center" shrinkToFit="1"/>
      <protection/>
    </xf>
    <xf numFmtId="187" fontId="68" fillId="28" borderId="20" xfId="811" applyNumberFormat="1" applyFont="1" applyFill="1" applyBorder="1" applyAlignment="1">
      <alignment horizontal="center" vertical="center" shrinkToFit="1"/>
      <protection/>
    </xf>
    <xf numFmtId="0" fontId="68" fillId="28" borderId="1" xfId="724" applyFont="1" applyFill="1" applyBorder="1" applyAlignment="1">
      <alignment horizontal="right" vertical="center" shrinkToFit="1"/>
      <protection/>
    </xf>
    <xf numFmtId="187" fontId="68" fillId="28" borderId="20" xfId="724" applyNumberFormat="1" applyFont="1" applyFill="1" applyBorder="1" applyAlignment="1">
      <alignment horizontal="right" vertical="center" shrinkToFit="1"/>
      <protection/>
    </xf>
    <xf numFmtId="0" fontId="68" fillId="28" borderId="29" xfId="0" applyFont="1" applyFill="1" applyBorder="1" applyAlignment="1">
      <alignment horizontal="right" vertical="center"/>
    </xf>
    <xf numFmtId="185" fontId="0" fillId="28" borderId="1" xfId="0" applyNumberFormat="1" applyFont="1" applyFill="1" applyBorder="1" applyAlignment="1">
      <alignment horizontal="center" vertical="center"/>
    </xf>
    <xf numFmtId="186" fontId="0" fillId="28" borderId="1" xfId="0" applyNumberFormat="1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/>
    </xf>
    <xf numFmtId="0" fontId="0" fillId="28" borderId="1" xfId="0" applyFont="1" applyFill="1" applyBorder="1" applyAlignment="1">
      <alignment horizontal="center"/>
    </xf>
    <xf numFmtId="186" fontId="0" fillId="28" borderId="1" xfId="0" applyNumberFormat="1" applyFont="1" applyFill="1" applyBorder="1" applyAlignment="1">
      <alignment horizontal="center"/>
    </xf>
    <xf numFmtId="0" fontId="0" fillId="28" borderId="32" xfId="0" applyFont="1" applyFill="1" applyBorder="1" applyAlignment="1">
      <alignment horizontal="center" vertical="center" wrapText="1"/>
    </xf>
    <xf numFmtId="185" fontId="0" fillId="28" borderId="32" xfId="0" applyNumberFormat="1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73" fillId="28" borderId="1" xfId="0" applyFont="1" applyFill="1" applyBorder="1" applyAlignment="1">
      <alignment horizontal="center" vertical="center" wrapText="1"/>
    </xf>
    <xf numFmtId="185" fontId="73" fillId="28" borderId="1" xfId="0" applyNumberFormat="1" applyFont="1" applyFill="1" applyBorder="1" applyAlignment="1">
      <alignment horizontal="center" vertical="center" wrapText="1"/>
    </xf>
    <xf numFmtId="186" fontId="3" fillId="28" borderId="1" xfId="0" applyNumberFormat="1" applyFont="1" applyFill="1" applyBorder="1" applyAlignment="1">
      <alignment horizontal="center" vertical="center" wrapText="1"/>
    </xf>
    <xf numFmtId="185" fontId="3" fillId="28" borderId="1" xfId="0" applyNumberFormat="1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68" fillId="28" borderId="0" xfId="0" applyFont="1" applyFill="1" applyBorder="1" applyAlignment="1">
      <alignment horizontal="center" vertical="center"/>
    </xf>
    <xf numFmtId="0" fontId="68" fillId="28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0" fillId="28" borderId="0" xfId="0" applyFont="1" applyFill="1" applyBorder="1" applyAlignment="1">
      <alignment wrapText="1"/>
    </xf>
    <xf numFmtId="0" fontId="0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187" fontId="14" fillId="28" borderId="1" xfId="869" applyNumberFormat="1" applyFont="1" applyFill="1" applyBorder="1">
      <alignment/>
      <protection/>
    </xf>
    <xf numFmtId="187" fontId="14" fillId="28" borderId="20" xfId="869" applyNumberFormat="1" applyFont="1" applyFill="1" applyBorder="1">
      <alignment/>
      <protection/>
    </xf>
    <xf numFmtId="187" fontId="16" fillId="28" borderId="1" xfId="869" applyNumberFormat="1" applyFont="1" applyFill="1" applyBorder="1">
      <alignment/>
      <protection/>
    </xf>
    <xf numFmtId="187" fontId="0" fillId="28" borderId="1" xfId="730" applyNumberFormat="1" applyFont="1" applyFill="1" applyBorder="1" applyAlignment="1">
      <alignment vertical="center"/>
      <protection/>
    </xf>
    <xf numFmtId="187" fontId="12" fillId="28" borderId="1" xfId="730" applyNumberFormat="1" applyFont="1" applyFill="1" applyBorder="1" applyAlignment="1">
      <alignment vertical="center"/>
      <protection/>
    </xf>
    <xf numFmtId="187" fontId="14" fillId="28" borderId="1" xfId="872" applyNumberFormat="1" applyFont="1" applyFill="1" applyBorder="1" applyAlignment="1">
      <alignment vertical="center"/>
      <protection/>
    </xf>
    <xf numFmtId="187" fontId="14" fillId="28" borderId="20" xfId="869" applyNumberFormat="1" applyFont="1" applyFill="1" applyBorder="1" applyAlignment="1">
      <alignment/>
      <protection/>
    </xf>
    <xf numFmtId="187" fontId="14" fillId="28" borderId="1" xfId="873" applyNumberFormat="1" applyFont="1" applyFill="1" applyBorder="1" applyAlignment="1">
      <alignment vertical="center"/>
      <protection/>
    </xf>
    <xf numFmtId="187" fontId="14" fillId="28" borderId="1" xfId="870" applyNumberFormat="1" applyFont="1" applyFill="1" applyBorder="1" applyAlignment="1">
      <alignment vertical="center"/>
      <protection/>
    </xf>
    <xf numFmtId="187" fontId="14" fillId="28" borderId="1" xfId="871" applyNumberFormat="1" applyFont="1" applyFill="1" applyBorder="1" applyAlignment="1">
      <alignment vertical="center"/>
      <protection/>
    </xf>
    <xf numFmtId="0" fontId="0" fillId="28" borderId="1" xfId="866" applyFont="1" applyFill="1" applyBorder="1" applyAlignment="1">
      <alignment horizontal="center" vertical="center" wrapText="1"/>
      <protection/>
    </xf>
    <xf numFmtId="0" fontId="12" fillId="28" borderId="1" xfId="864" applyFont="1" applyFill="1" applyBorder="1" applyAlignment="1">
      <alignment horizontal="center" vertical="center"/>
      <protection/>
    </xf>
    <xf numFmtId="0" fontId="12" fillId="28" borderId="1" xfId="864" applyFont="1" applyFill="1" applyBorder="1" applyAlignment="1">
      <alignment horizontal="center" vertical="center" wrapText="1"/>
      <protection/>
    </xf>
    <xf numFmtId="0" fontId="12" fillId="28" borderId="20" xfId="864" applyFont="1" applyFill="1" applyBorder="1" applyAlignment="1">
      <alignment horizontal="center" vertical="center"/>
      <protection/>
    </xf>
    <xf numFmtId="0" fontId="0" fillId="28" borderId="1" xfId="866" applyFont="1" applyFill="1" applyBorder="1" applyAlignment="1">
      <alignment horizontal="center" vertical="center"/>
      <protection/>
    </xf>
    <xf numFmtId="0" fontId="46" fillId="28" borderId="1" xfId="866" applyFont="1" applyFill="1" applyBorder="1" applyAlignment="1">
      <alignment horizontal="center" vertical="center"/>
      <protection/>
    </xf>
    <xf numFmtId="0" fontId="0" fillId="28" borderId="24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16" fillId="28" borderId="0" xfId="0" applyFont="1" applyFill="1" applyAlignment="1">
      <alignment vertical="center"/>
    </xf>
    <xf numFmtId="185" fontId="0" fillId="28" borderId="1" xfId="0" applyNumberFormat="1" applyFill="1" applyBorder="1" applyAlignment="1">
      <alignment vertical="center"/>
    </xf>
    <xf numFmtId="0" fontId="0" fillId="28" borderId="1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3" fillId="28" borderId="1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7" xfId="0" applyFont="1" applyFill="1" applyBorder="1" applyAlignment="1">
      <alignment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187" fontId="14" fillId="28" borderId="1" xfId="0" applyNumberFormat="1" applyFont="1" applyFill="1" applyBorder="1" applyAlignment="1">
      <alignment horizontal="center" vertical="center" wrapText="1"/>
    </xf>
    <xf numFmtId="187" fontId="14" fillId="28" borderId="20" xfId="0" applyNumberFormat="1" applyFont="1" applyFill="1" applyBorder="1" applyAlignment="1">
      <alignment horizontal="center" vertical="center" wrapText="1"/>
    </xf>
    <xf numFmtId="0" fontId="3" fillId="28" borderId="27" xfId="0" applyFont="1" applyFill="1" applyBorder="1" applyAlignment="1">
      <alignment horizontal="left" vertical="center" wrapText="1" indent="1"/>
    </xf>
    <xf numFmtId="0" fontId="3" fillId="28" borderId="27" xfId="0" applyFont="1" applyFill="1" applyBorder="1" applyAlignment="1">
      <alignment vertical="center"/>
    </xf>
    <xf numFmtId="208" fontId="72" fillId="28" borderId="1" xfId="0" applyNumberFormat="1" applyFont="1" applyFill="1" applyBorder="1" applyAlignment="1">
      <alignment horizontal="center" vertical="center" wrapText="1"/>
    </xf>
    <xf numFmtId="185" fontId="72" fillId="28" borderId="20" xfId="0" applyNumberFormat="1" applyFont="1" applyFill="1" applyBorder="1" applyAlignment="1">
      <alignment horizontal="center" vertical="center" wrapText="1"/>
    </xf>
    <xf numFmtId="187" fontId="12" fillId="28" borderId="1" xfId="0" applyNumberFormat="1" applyFont="1" applyFill="1" applyBorder="1" applyAlignment="1">
      <alignment vertical="center" wrapText="1"/>
    </xf>
    <xf numFmtId="0" fontId="0" fillId="28" borderId="20" xfId="839" applyFont="1" applyFill="1" applyBorder="1">
      <alignment vertical="center"/>
      <protection/>
    </xf>
    <xf numFmtId="0" fontId="3" fillId="28" borderId="27" xfId="0" applyFont="1" applyFill="1" applyBorder="1" applyAlignment="1">
      <alignment horizontal="left" vertical="center" indent="1"/>
    </xf>
    <xf numFmtId="0" fontId="12" fillId="28" borderId="1" xfId="705" applyFont="1" applyFill="1" applyBorder="1" applyAlignment="1">
      <alignment horizontal="center" vertical="center" wrapText="1"/>
      <protection/>
    </xf>
    <xf numFmtId="187" fontId="12" fillId="28" borderId="20" xfId="705" applyNumberFormat="1" applyFont="1" applyFill="1" applyBorder="1" applyAlignment="1">
      <alignment horizontal="center" vertical="center" wrapText="1"/>
      <protection/>
    </xf>
    <xf numFmtId="185" fontId="12" fillId="28" borderId="19" xfId="705" applyNumberFormat="1" applyFont="1" applyFill="1" applyBorder="1" applyAlignment="1">
      <alignment horizontal="center" vertical="center" wrapText="1"/>
      <protection/>
    </xf>
    <xf numFmtId="187" fontId="12" fillId="28" borderId="19" xfId="705" applyNumberFormat="1" applyFont="1" applyFill="1" applyBorder="1" applyAlignment="1">
      <alignment horizontal="center" vertical="center" wrapText="1"/>
      <protection/>
    </xf>
    <xf numFmtId="187" fontId="12" fillId="28" borderId="36" xfId="705" applyNumberFormat="1" applyFont="1" applyFill="1" applyBorder="1" applyAlignment="1">
      <alignment horizontal="center" vertical="center" wrapText="1"/>
      <protection/>
    </xf>
    <xf numFmtId="186" fontId="71" fillId="28" borderId="1" xfId="859" applyNumberFormat="1" applyFont="1" applyFill="1" applyBorder="1" applyAlignment="1">
      <alignment horizontal="right"/>
      <protection/>
    </xf>
    <xf numFmtId="185" fontId="71" fillId="28" borderId="1" xfId="860" applyNumberFormat="1" applyFont="1" applyFill="1" applyBorder="1" applyAlignment="1">
      <alignment horizontal="center" vertical="center"/>
      <protection/>
    </xf>
    <xf numFmtId="186" fontId="71" fillId="28" borderId="1" xfId="860" applyNumberFormat="1" applyFont="1" applyFill="1" applyBorder="1" applyAlignment="1">
      <alignment horizontal="center" vertical="center"/>
      <protection/>
    </xf>
    <xf numFmtId="185" fontId="71" fillId="28" borderId="20" xfId="860" applyNumberFormat="1" applyFont="1" applyFill="1" applyBorder="1" applyAlignment="1">
      <alignment horizontal="center" vertical="center"/>
      <protection/>
    </xf>
    <xf numFmtId="186" fontId="71" fillId="28" borderId="1" xfId="858" applyNumberFormat="1" applyFont="1" applyFill="1" applyBorder="1" applyAlignment="1">
      <alignment horizontal="right"/>
      <protection/>
    </xf>
    <xf numFmtId="185" fontId="71" fillId="28" borderId="19" xfId="860" applyNumberFormat="1" applyFont="1" applyFill="1" applyBorder="1" applyAlignment="1">
      <alignment horizontal="center" vertical="center"/>
      <protection/>
    </xf>
    <xf numFmtId="186" fontId="71" fillId="28" borderId="19" xfId="860" applyNumberFormat="1" applyFont="1" applyFill="1" applyBorder="1" applyAlignment="1">
      <alignment horizontal="center" vertical="center"/>
      <protection/>
    </xf>
    <xf numFmtId="185" fontId="71" fillId="28" borderId="36" xfId="860" applyNumberFormat="1" applyFont="1" applyFill="1" applyBorder="1" applyAlignment="1">
      <alignment horizontal="center" vertical="center"/>
      <protection/>
    </xf>
    <xf numFmtId="0" fontId="16" fillId="0" borderId="27" xfId="824" applyBorder="1" applyAlignment="1">
      <alignment vertical="center"/>
      <protection/>
    </xf>
    <xf numFmtId="0" fontId="68" fillId="28" borderId="0" xfId="710" applyFont="1" applyFill="1">
      <alignment vertical="center"/>
      <protection/>
    </xf>
    <xf numFmtId="0" fontId="68" fillId="28" borderId="21" xfId="705" applyFont="1" applyFill="1" applyBorder="1" applyAlignment="1">
      <alignment horizontal="justify" vertical="center" wrapText="1"/>
      <protection/>
    </xf>
    <xf numFmtId="0" fontId="80" fillId="0" borderId="1" xfId="0" applyFont="1" applyFill="1" applyBorder="1" applyAlignment="1">
      <alignment horizontal="center" vertical="center" wrapText="1"/>
    </xf>
    <xf numFmtId="185" fontId="80" fillId="0" borderId="1" xfId="0" applyNumberFormat="1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185" fontId="68" fillId="0" borderId="27" xfId="0" applyNumberFormat="1" applyFont="1" applyFill="1" applyBorder="1" applyAlignment="1">
      <alignment vertical="center" wrapText="1"/>
    </xf>
    <xf numFmtId="185" fontId="82" fillId="28" borderId="1" xfId="705" applyNumberFormat="1" applyFont="1" applyFill="1" applyBorder="1" applyAlignment="1">
      <alignment horizontal="center" vertical="center" wrapText="1"/>
      <protection/>
    </xf>
    <xf numFmtId="187" fontId="82" fillId="28" borderId="1" xfId="705" applyNumberFormat="1" applyFont="1" applyFill="1" applyBorder="1" applyAlignment="1">
      <alignment horizontal="center" vertical="center" wrapText="1"/>
      <protection/>
    </xf>
    <xf numFmtId="0" fontId="68" fillId="28" borderId="1" xfId="705" applyFont="1" applyFill="1" applyBorder="1">
      <alignment vertical="center"/>
      <protection/>
    </xf>
    <xf numFmtId="0" fontId="68" fillId="28" borderId="20" xfId="705" applyFont="1" applyFill="1" applyBorder="1">
      <alignment vertical="center"/>
      <protection/>
    </xf>
    <xf numFmtId="185" fontId="68" fillId="0" borderId="27" xfId="0" applyNumberFormat="1" applyFont="1" applyFill="1" applyBorder="1" applyAlignment="1">
      <alignment horizontal="left" vertical="center" wrapText="1" indent="1"/>
    </xf>
    <xf numFmtId="0" fontId="68" fillId="0" borderId="27" xfId="0" applyFont="1" applyFill="1" applyBorder="1" applyAlignment="1">
      <alignment horizontal="left" vertical="center" indent="1"/>
    </xf>
    <xf numFmtId="0" fontId="17" fillId="28" borderId="0" xfId="0" applyFont="1" applyFill="1" applyAlignment="1">
      <alignment horizontal="center" vertical="center"/>
    </xf>
    <xf numFmtId="0" fontId="16" fillId="28" borderId="23" xfId="0" applyFont="1" applyFill="1" applyBorder="1" applyAlignment="1">
      <alignment horizontal="left" vertical="center"/>
    </xf>
    <xf numFmtId="0" fontId="14" fillId="28" borderId="28" xfId="0" applyFont="1" applyFill="1" applyBorder="1" applyAlignment="1">
      <alignment horizontal="left" vertical="center" wrapText="1"/>
    </xf>
    <xf numFmtId="0" fontId="14" fillId="28" borderId="0" xfId="0" applyFont="1" applyFill="1" applyBorder="1" applyAlignment="1">
      <alignment horizontal="left" vertical="center" wrapText="1"/>
    </xf>
    <xf numFmtId="0" fontId="16" fillId="28" borderId="28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left" vertical="center" shrinkToFit="1"/>
    </xf>
    <xf numFmtId="49" fontId="16" fillId="28" borderId="28" xfId="0" applyNumberFormat="1" applyFont="1" applyFill="1" applyBorder="1" applyAlignment="1">
      <alignment horizontal="left" vertical="center"/>
    </xf>
    <xf numFmtId="0" fontId="13" fillId="28" borderId="24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 vertical="center"/>
    </xf>
    <xf numFmtId="0" fontId="69" fillId="28" borderId="0" xfId="0" applyFont="1" applyFill="1" applyAlignment="1">
      <alignment horizontal="center" vertical="center"/>
    </xf>
    <xf numFmtId="0" fontId="13" fillId="28" borderId="27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7" xfId="861" applyFont="1" applyFill="1" applyBorder="1" applyAlignment="1">
      <alignment vertical="center" textRotation="255"/>
      <protection/>
    </xf>
    <xf numFmtId="0" fontId="18" fillId="28" borderId="27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/>
    </xf>
    <xf numFmtId="0" fontId="13" fillId="28" borderId="27" xfId="0" applyFont="1" applyFill="1" applyBorder="1" applyAlignment="1">
      <alignment horizontal="center" vertical="center"/>
    </xf>
    <xf numFmtId="0" fontId="13" fillId="28" borderId="25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69" fillId="28" borderId="0" xfId="0" applyFont="1" applyFill="1" applyBorder="1" applyAlignment="1">
      <alignment horizontal="center" vertical="center"/>
    </xf>
    <xf numFmtId="0" fontId="19" fillId="28" borderId="20" xfId="0" applyFont="1" applyFill="1" applyBorder="1" applyAlignment="1">
      <alignment horizontal="center" vertical="center"/>
    </xf>
    <xf numFmtId="0" fontId="19" fillId="28" borderId="37" xfId="0" applyFont="1" applyFill="1" applyBorder="1" applyAlignment="1">
      <alignment horizontal="center" vertical="center"/>
    </xf>
    <xf numFmtId="0" fontId="46" fillId="28" borderId="18" xfId="0" applyFont="1" applyFill="1" applyBorder="1" applyAlignment="1">
      <alignment horizontal="center" vertical="center"/>
    </xf>
    <xf numFmtId="0" fontId="46" fillId="28" borderId="29" xfId="0" applyFont="1" applyFill="1" applyBorder="1" applyAlignment="1">
      <alignment horizontal="center" vertical="center"/>
    </xf>
    <xf numFmtId="0" fontId="46" fillId="28" borderId="27" xfId="0" applyFont="1" applyFill="1" applyBorder="1" applyAlignment="1">
      <alignment horizontal="center" vertical="center"/>
    </xf>
    <xf numFmtId="0" fontId="46" fillId="28" borderId="1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left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7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3" fillId="28" borderId="37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3" fillId="28" borderId="39" xfId="0" applyFont="1" applyFill="1" applyBorder="1" applyAlignment="1">
      <alignment horizontal="center" vertical="center" wrapText="1"/>
    </xf>
    <xf numFmtId="0" fontId="3" fillId="28" borderId="30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69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horizontal="right" wrapText="1"/>
    </xf>
    <xf numFmtId="0" fontId="73" fillId="28" borderId="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68" fillId="28" borderId="0" xfId="0" applyFont="1" applyFill="1" applyBorder="1" applyAlignment="1">
      <alignment horizontal="center"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3" xfId="0" applyFont="1" applyFill="1" applyBorder="1" applyAlignment="1">
      <alignment horizontal="right"/>
    </xf>
    <xf numFmtId="0" fontId="9" fillId="28" borderId="27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9" fillId="28" borderId="27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77" fontId="12" fillId="28" borderId="27" xfId="957" applyFont="1" applyFill="1" applyBorder="1" applyAlignment="1">
      <alignment horizontal="center" vertical="center" wrapText="1"/>
    </xf>
    <xf numFmtId="177" fontId="12" fillId="28" borderId="1" xfId="957" applyFont="1" applyFill="1" applyBorder="1" applyAlignment="1">
      <alignment horizontal="center" vertical="center" wrapText="1"/>
    </xf>
    <xf numFmtId="0" fontId="13" fillId="28" borderId="28" xfId="0" applyFont="1" applyFill="1" applyBorder="1" applyAlignment="1">
      <alignment horizontal="left" vertical="center"/>
    </xf>
    <xf numFmtId="0" fontId="0" fillId="28" borderId="27" xfId="0" applyFont="1" applyFill="1" applyBorder="1" applyAlignment="1">
      <alignment vertical="center" textRotation="255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25" xfId="0" applyFont="1" applyFill="1" applyBorder="1" applyAlignment="1">
      <alignment horizontal="center" vertical="center" textRotation="255"/>
    </xf>
    <xf numFmtId="0" fontId="0" fillId="28" borderId="26" xfId="0" applyFont="1" applyFill="1" applyBorder="1" applyAlignment="1">
      <alignment horizontal="center" vertical="center" textRotation="255"/>
    </xf>
    <xf numFmtId="0" fontId="0" fillId="28" borderId="27" xfId="0" applyFont="1" applyFill="1" applyBorder="1" applyAlignment="1">
      <alignment horizontal="center" vertical="center"/>
    </xf>
    <xf numFmtId="0" fontId="0" fillId="28" borderId="27" xfId="861" applyFont="1" applyFill="1" applyBorder="1" applyAlignment="1">
      <alignment vertical="center" textRotation="255"/>
      <protection/>
    </xf>
    <xf numFmtId="0" fontId="13" fillId="28" borderId="23" xfId="0" applyFont="1" applyFill="1" applyBorder="1" applyAlignment="1">
      <alignment horizontal="center"/>
    </xf>
    <xf numFmtId="0" fontId="0" fillId="28" borderId="23" xfId="0" applyFont="1" applyFill="1" applyBorder="1" applyAlignment="1">
      <alignment horizontal="right"/>
    </xf>
    <xf numFmtId="0" fontId="16" fillId="28" borderId="0" xfId="0" applyFont="1" applyFill="1" applyAlignment="1">
      <alignment horizontal="left" vertical="center" wrapText="1"/>
    </xf>
    <xf numFmtId="0" fontId="0" fillId="28" borderId="27" xfId="0" applyFont="1" applyFill="1" applyBorder="1" applyAlignment="1">
      <alignment horizontal="center" vertical="center"/>
    </xf>
    <xf numFmtId="0" fontId="0" fillId="28" borderId="27" xfId="861" applyFont="1" applyFill="1" applyBorder="1" applyAlignment="1">
      <alignment vertical="center" textRotation="255"/>
      <protection/>
    </xf>
    <xf numFmtId="0" fontId="17" fillId="28" borderId="0" xfId="861" applyFont="1" applyFill="1" applyAlignment="1">
      <alignment horizontal="center" vertical="center"/>
      <protection/>
    </xf>
    <xf numFmtId="0" fontId="13" fillId="28" borderId="0" xfId="861" applyFont="1" applyFill="1" applyBorder="1" applyAlignment="1">
      <alignment horizontal="center" vertical="center"/>
      <protection/>
    </xf>
    <xf numFmtId="182" fontId="13" fillId="28" borderId="0" xfId="960" applyFont="1" applyFill="1" applyBorder="1" applyAlignment="1">
      <alignment horizontal="center" vertical="center"/>
    </xf>
    <xf numFmtId="0" fontId="75" fillId="28" borderId="1" xfId="861" applyFont="1" applyFill="1" applyBorder="1" applyAlignment="1">
      <alignment horizontal="center" vertical="center" wrapText="1"/>
      <protection/>
    </xf>
    <xf numFmtId="0" fontId="13" fillId="28" borderId="0" xfId="861" applyFont="1" applyFill="1" applyAlignment="1">
      <alignment horizontal="left" vertical="center"/>
      <protection/>
    </xf>
    <xf numFmtId="0" fontId="13" fillId="28" borderId="26" xfId="861" applyFont="1" applyFill="1" applyBorder="1" applyAlignment="1">
      <alignment horizontal="center" vertical="center" wrapText="1"/>
      <protection/>
    </xf>
    <xf numFmtId="0" fontId="13" fillId="28" borderId="29" xfId="861" applyFont="1" applyFill="1" applyBorder="1" applyAlignment="1">
      <alignment horizontal="center" vertical="center" wrapText="1"/>
      <protection/>
    </xf>
    <xf numFmtId="0" fontId="0" fillId="28" borderId="24" xfId="861" applyFont="1" applyFill="1" applyBorder="1" applyAlignment="1">
      <alignment horizontal="center" vertical="center" textRotation="255"/>
      <protection/>
    </xf>
    <xf numFmtId="0" fontId="0" fillId="28" borderId="25" xfId="861" applyFont="1" applyFill="1" applyBorder="1" applyAlignment="1">
      <alignment horizontal="center" vertical="center" textRotation="255"/>
      <protection/>
    </xf>
    <xf numFmtId="0" fontId="0" fillId="28" borderId="26" xfId="861" applyFont="1" applyFill="1" applyBorder="1" applyAlignment="1">
      <alignment horizontal="center" vertical="center" textRotation="255"/>
      <protection/>
    </xf>
    <xf numFmtId="0" fontId="0" fillId="28" borderId="27" xfId="868" applyFont="1" applyFill="1" applyBorder="1" applyAlignment="1">
      <alignment horizontal="center" vertical="center" wrapText="1"/>
      <protection/>
    </xf>
    <xf numFmtId="0" fontId="0" fillId="28" borderId="27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25" xfId="0" applyFont="1" applyFill="1" applyBorder="1" applyAlignment="1">
      <alignment horizontal="center" vertical="center" textRotation="255"/>
    </xf>
    <xf numFmtId="0" fontId="0" fillId="28" borderId="26" xfId="0" applyFont="1" applyFill="1" applyBorder="1" applyAlignment="1">
      <alignment horizontal="center" vertical="center" textRotation="255"/>
    </xf>
    <xf numFmtId="0" fontId="0" fillId="28" borderId="27" xfId="0" applyFont="1" applyFill="1" applyBorder="1" applyAlignment="1">
      <alignment horizontal="center" vertical="center" wrapText="1"/>
    </xf>
    <xf numFmtId="177" fontId="8" fillId="28" borderId="0" xfId="957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8" fillId="28" borderId="0" xfId="0" applyFont="1" applyFill="1" applyAlignment="1">
      <alignment horizontal="center" vertical="center"/>
    </xf>
    <xf numFmtId="0" fontId="9" fillId="28" borderId="23" xfId="0" applyFont="1" applyFill="1" applyBorder="1" applyAlignment="1">
      <alignment horizontal="center"/>
    </xf>
    <xf numFmtId="0" fontId="0" fillId="28" borderId="40" xfId="839" applyNumberFormat="1" applyFont="1" applyFill="1" applyBorder="1" applyAlignment="1">
      <alignment horizontal="left" vertical="center" wrapText="1"/>
      <protection/>
    </xf>
    <xf numFmtId="0" fontId="0" fillId="28" borderId="40" xfId="839" applyNumberFormat="1" applyFont="1" applyFill="1" applyBorder="1" applyAlignment="1">
      <alignment horizontal="left" vertical="center" wrapText="1"/>
      <protection/>
    </xf>
    <xf numFmtId="0" fontId="8" fillId="28" borderId="0" xfId="839" applyFont="1" applyFill="1" applyAlignment="1">
      <alignment horizontal="center" vertical="center"/>
      <protection/>
    </xf>
    <xf numFmtId="0" fontId="0" fillId="28" borderId="40" xfId="839" applyFont="1" applyFill="1" applyBorder="1" applyAlignment="1">
      <alignment horizontal="left" vertical="center" wrapText="1"/>
      <protection/>
    </xf>
    <xf numFmtId="0" fontId="12" fillId="28" borderId="0" xfId="839" applyFont="1" applyFill="1" applyBorder="1" applyAlignment="1">
      <alignment horizontal="left" vertical="center" wrapText="1"/>
      <protection/>
    </xf>
    <xf numFmtId="0" fontId="8" fillId="28" borderId="0" xfId="710" applyFont="1" applyFill="1" applyAlignment="1">
      <alignment horizontal="center" vertical="center"/>
      <protection/>
    </xf>
    <xf numFmtId="0" fontId="0" fillId="28" borderId="0" xfId="705" applyFont="1" applyFill="1" applyBorder="1" applyAlignment="1">
      <alignment horizontal="left" vertical="center" wrapText="1"/>
      <protection/>
    </xf>
    <xf numFmtId="0" fontId="0" fillId="28" borderId="0" xfId="705" applyFont="1" applyFill="1" applyBorder="1" applyAlignment="1">
      <alignment horizontal="left" vertical="center"/>
      <protection/>
    </xf>
    <xf numFmtId="0" fontId="8" fillId="28" borderId="0" xfId="705" applyFont="1" applyFill="1" applyAlignment="1">
      <alignment horizontal="center" vertical="center"/>
      <protection/>
    </xf>
    <xf numFmtId="187" fontId="8" fillId="28" borderId="0" xfId="705" applyNumberFormat="1" applyFont="1" applyFill="1" applyAlignment="1">
      <alignment horizontal="center" vertical="center"/>
      <protection/>
    </xf>
    <xf numFmtId="0" fontId="0" fillId="28" borderId="0" xfId="705" applyFont="1" applyFill="1" applyAlignment="1">
      <alignment horizontal="left" vertical="center" wrapText="1"/>
      <protection/>
    </xf>
    <xf numFmtId="0" fontId="0" fillId="28" borderId="0" xfId="705" applyFont="1" applyFill="1" applyAlignment="1">
      <alignment horizontal="left" vertical="center"/>
      <protection/>
    </xf>
    <xf numFmtId="187" fontId="0" fillId="28" borderId="0" xfId="705" applyNumberFormat="1" applyFont="1" applyFill="1" applyAlignment="1">
      <alignment horizontal="left" vertical="center"/>
      <protection/>
    </xf>
    <xf numFmtId="0" fontId="72" fillId="28" borderId="0" xfId="858" applyFont="1" applyFill="1" applyBorder="1" applyAlignment="1">
      <alignment horizontal="left" vertical="center" wrapText="1"/>
      <protection/>
    </xf>
    <xf numFmtId="0" fontId="72" fillId="28" borderId="0" xfId="858" applyFont="1" applyFill="1" applyBorder="1" applyAlignment="1">
      <alignment horizontal="left" vertical="center" wrapText="1"/>
      <protection/>
    </xf>
    <xf numFmtId="0" fontId="9" fillId="28" borderId="21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41" xfId="0" applyFont="1" applyFill="1" applyBorder="1" applyAlignment="1">
      <alignment horizontal="center" vertical="center"/>
    </xf>
    <xf numFmtId="0" fontId="9" fillId="28" borderId="42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</cellXfs>
  <cellStyles count="1334">
    <cellStyle name="Normal" xfId="0"/>
    <cellStyle name="??" xfId="15"/>
    <cellStyle name="?鹎%U龡&amp;H齲_x0001_C铣_x0014__x0007__x0001__x0001_" xfId="16"/>
    <cellStyle name="_Book1" xfId="17"/>
    <cellStyle name="_Book1_1" xfId="18"/>
    <cellStyle name="_ET_STYLE_NoName_00_" xfId="19"/>
    <cellStyle name="_ET_STYLE_NoName_00_ 2" xfId="20"/>
    <cellStyle name="_ET_STYLE_NoName_00_ 2 2" xfId="21"/>
    <cellStyle name="_ET_STYLE_NoName_00_ 3" xfId="22"/>
    <cellStyle name="_ET_STYLE_NoName_00_ 4" xfId="23"/>
    <cellStyle name="_ET_STYLE_NoName_00__Book1" xfId="24"/>
    <cellStyle name="0,0&#13;&#10;NA&#13;&#10;" xfId="25"/>
    <cellStyle name="20% - 强调文字颜色 1" xfId="26"/>
    <cellStyle name="20% - 强调文字颜色 1 10" xfId="27"/>
    <cellStyle name="20% - 强调文字颜色 1 11" xfId="28"/>
    <cellStyle name="20% - 强调文字颜色 1 12" xfId="29"/>
    <cellStyle name="20% - 强调文字颜色 1 13" xfId="30"/>
    <cellStyle name="20% - 强调文字颜色 1 14" xfId="31"/>
    <cellStyle name="20% - 强调文字颜色 1 15" xfId="32"/>
    <cellStyle name="20% - 强调文字颜色 1 16" xfId="33"/>
    <cellStyle name="20% - 强调文字颜色 1 17" xfId="34"/>
    <cellStyle name="20% - 强调文字颜色 1 18" xfId="35"/>
    <cellStyle name="20% - 强调文字颜色 1 19" xfId="36"/>
    <cellStyle name="20% - 强调文字颜色 1 2" xfId="37"/>
    <cellStyle name="20% - 强调文字颜色 1 20" xfId="38"/>
    <cellStyle name="20% - 强调文字颜色 1 21" xfId="39"/>
    <cellStyle name="20% - 强调文字颜色 1 22" xfId="40"/>
    <cellStyle name="20% - 强调文字颜色 1 23" xfId="41"/>
    <cellStyle name="20% - 强调文字颜色 1 24" xfId="42"/>
    <cellStyle name="20% - 强调文字颜色 1 25" xfId="43"/>
    <cellStyle name="20% - 强调文字颜色 1 3" xfId="44"/>
    <cellStyle name="20% - 强调文字颜色 1 4" xfId="45"/>
    <cellStyle name="20% - 强调文字颜色 1 5" xfId="46"/>
    <cellStyle name="20% - 强调文字颜色 1 6" xfId="47"/>
    <cellStyle name="20% - 强调文字颜色 1 7" xfId="48"/>
    <cellStyle name="20% - 强调文字颜色 1 8" xfId="49"/>
    <cellStyle name="20% - 强调文字颜色 1 9" xfId="50"/>
    <cellStyle name="20% - 强调文字颜色 2" xfId="51"/>
    <cellStyle name="20% - 强调文字颜色 2 10" xfId="52"/>
    <cellStyle name="20% - 强调文字颜色 2 11" xfId="53"/>
    <cellStyle name="20% - 强调文字颜色 2 12" xfId="54"/>
    <cellStyle name="20% - 强调文字颜色 2 13" xfId="55"/>
    <cellStyle name="20% - 强调文字颜色 2 14" xfId="56"/>
    <cellStyle name="20% - 强调文字颜色 2 15" xfId="57"/>
    <cellStyle name="20% - 强调文字颜色 2 16" xfId="58"/>
    <cellStyle name="20% - 强调文字颜色 2 17" xfId="59"/>
    <cellStyle name="20% - 强调文字颜色 2 18" xfId="60"/>
    <cellStyle name="20% - 强调文字颜色 2 19" xfId="61"/>
    <cellStyle name="20% - 强调文字颜色 2 2" xfId="62"/>
    <cellStyle name="20% - 强调文字颜色 2 20" xfId="63"/>
    <cellStyle name="20% - 强调文字颜色 2 21" xfId="64"/>
    <cellStyle name="20% - 强调文字颜色 2 22" xfId="65"/>
    <cellStyle name="20% - 强调文字颜色 2 23" xfId="66"/>
    <cellStyle name="20% - 强调文字颜色 2 24" xfId="67"/>
    <cellStyle name="20% - 强调文字颜色 2 25" xfId="68"/>
    <cellStyle name="20% - 强调文字颜色 2 3" xfId="69"/>
    <cellStyle name="20% - 强调文字颜色 2 4" xfId="70"/>
    <cellStyle name="20% - 强调文字颜色 2 5" xfId="71"/>
    <cellStyle name="20% - 强调文字颜色 2 6" xfId="72"/>
    <cellStyle name="20% - 强调文字颜色 2 7" xfId="73"/>
    <cellStyle name="20% - 强调文字颜色 2 8" xfId="74"/>
    <cellStyle name="20% - 强调文字颜色 2 9" xfId="75"/>
    <cellStyle name="20% - 强调文字颜色 3" xfId="76"/>
    <cellStyle name="20% - 强调文字颜色 3 10" xfId="77"/>
    <cellStyle name="20% - 强调文字颜色 3 11" xfId="78"/>
    <cellStyle name="20% - 强调文字颜色 3 12" xfId="79"/>
    <cellStyle name="20% - 强调文字颜色 3 13" xfId="80"/>
    <cellStyle name="20% - 强调文字颜色 3 14" xfId="81"/>
    <cellStyle name="20% - 强调文字颜色 3 15" xfId="82"/>
    <cellStyle name="20% - 强调文字颜色 3 16" xfId="83"/>
    <cellStyle name="20% - 强调文字颜色 3 17" xfId="84"/>
    <cellStyle name="20% - 强调文字颜色 3 18" xfId="85"/>
    <cellStyle name="20% - 强调文字颜色 3 19" xfId="86"/>
    <cellStyle name="20% - 强调文字颜色 3 2" xfId="87"/>
    <cellStyle name="20% - 强调文字颜色 3 20" xfId="88"/>
    <cellStyle name="20% - 强调文字颜色 3 21" xfId="89"/>
    <cellStyle name="20% - 强调文字颜色 3 22" xfId="90"/>
    <cellStyle name="20% - 强调文字颜色 3 23" xfId="91"/>
    <cellStyle name="20% - 强调文字颜色 3 24" xfId="92"/>
    <cellStyle name="20% - 强调文字颜色 3 25" xfId="93"/>
    <cellStyle name="20% - 强调文字颜色 3 3" xfId="94"/>
    <cellStyle name="20% - 强调文字颜色 3 4" xfId="95"/>
    <cellStyle name="20% - 强调文字颜色 3 5" xfId="96"/>
    <cellStyle name="20% - 强调文字颜色 3 6" xfId="97"/>
    <cellStyle name="20% - 强调文字颜色 3 7" xfId="98"/>
    <cellStyle name="20% - 强调文字颜色 3 8" xfId="99"/>
    <cellStyle name="20% - 强调文字颜色 3 9" xfId="100"/>
    <cellStyle name="20% - 强调文字颜色 4" xfId="101"/>
    <cellStyle name="20% - 强调文字颜色 4 10" xfId="102"/>
    <cellStyle name="20% - 强调文字颜色 4 11" xfId="103"/>
    <cellStyle name="20% - 强调文字颜色 4 12" xfId="104"/>
    <cellStyle name="20% - 强调文字颜色 4 13" xfId="105"/>
    <cellStyle name="20% - 强调文字颜色 4 14" xfId="106"/>
    <cellStyle name="20% - 强调文字颜色 4 15" xfId="107"/>
    <cellStyle name="20% - 强调文字颜色 4 16" xfId="108"/>
    <cellStyle name="20% - 强调文字颜色 4 17" xfId="109"/>
    <cellStyle name="20% - 强调文字颜色 4 18" xfId="110"/>
    <cellStyle name="20% - 强调文字颜色 4 19" xfId="111"/>
    <cellStyle name="20% - 强调文字颜色 4 2" xfId="112"/>
    <cellStyle name="20% - 强调文字颜色 4 20" xfId="113"/>
    <cellStyle name="20% - 强调文字颜色 4 21" xfId="114"/>
    <cellStyle name="20% - 强调文字颜色 4 22" xfId="115"/>
    <cellStyle name="20% - 强调文字颜色 4 23" xfId="116"/>
    <cellStyle name="20% - 强调文字颜色 4 24" xfId="117"/>
    <cellStyle name="20% - 强调文字颜色 4 25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4 7" xfId="123"/>
    <cellStyle name="20% - 强调文字颜色 4 8" xfId="124"/>
    <cellStyle name="20% - 强调文字颜色 4 9" xfId="125"/>
    <cellStyle name="20% - 强调文字颜色 5" xfId="126"/>
    <cellStyle name="20% - 强调文字颜色 5 10" xfId="127"/>
    <cellStyle name="20% - 强调文字颜色 5 11" xfId="128"/>
    <cellStyle name="20% - 强调文字颜色 5 12" xfId="129"/>
    <cellStyle name="20% - 强调文字颜色 5 13" xfId="130"/>
    <cellStyle name="20% - 强调文字颜色 5 14" xfId="131"/>
    <cellStyle name="20% - 强调文字颜色 5 15" xfId="132"/>
    <cellStyle name="20% - 强调文字颜色 5 16" xfId="133"/>
    <cellStyle name="20% - 强调文字颜色 5 17" xfId="134"/>
    <cellStyle name="20% - 强调文字颜色 5 18" xfId="135"/>
    <cellStyle name="20% - 强调文字颜色 5 19" xfId="136"/>
    <cellStyle name="20% - 强调文字颜色 5 2" xfId="137"/>
    <cellStyle name="20% - 强调文字颜色 5 20" xfId="138"/>
    <cellStyle name="20% - 强调文字颜色 5 21" xfId="139"/>
    <cellStyle name="20% - 强调文字颜色 5 22" xfId="140"/>
    <cellStyle name="20% - 强调文字颜色 5 23" xfId="141"/>
    <cellStyle name="20% - 强调文字颜色 5 24" xfId="142"/>
    <cellStyle name="20% - 强调文字颜色 5 25" xfId="143"/>
    <cellStyle name="20% - 强调文字颜色 5 3" xfId="144"/>
    <cellStyle name="20% - 强调文字颜色 5 4" xfId="145"/>
    <cellStyle name="20% - 强调文字颜色 5 5" xfId="146"/>
    <cellStyle name="20% - 强调文字颜色 5 6" xfId="147"/>
    <cellStyle name="20% - 强调文字颜色 5 7" xfId="148"/>
    <cellStyle name="20% - 强调文字颜色 5 8" xfId="149"/>
    <cellStyle name="20% - 强调文字颜色 5 9" xfId="150"/>
    <cellStyle name="20% - 强调文字颜色 6" xfId="151"/>
    <cellStyle name="20% - 强调文字颜色 6 10" xfId="152"/>
    <cellStyle name="20% - 强调文字颜色 6 11" xfId="153"/>
    <cellStyle name="20% - 强调文字颜色 6 12" xfId="154"/>
    <cellStyle name="20% - 强调文字颜色 6 13" xfId="155"/>
    <cellStyle name="20% - 强调文字颜色 6 14" xfId="156"/>
    <cellStyle name="20% - 强调文字颜色 6 15" xfId="157"/>
    <cellStyle name="20% - 强调文字颜色 6 16" xfId="158"/>
    <cellStyle name="20% - 强调文字颜色 6 17" xfId="159"/>
    <cellStyle name="20% - 强调文字颜色 6 18" xfId="160"/>
    <cellStyle name="20% - 强调文字颜色 6 19" xfId="161"/>
    <cellStyle name="20% - 强调文字颜色 6 2" xfId="162"/>
    <cellStyle name="20% - 强调文字颜色 6 20" xfId="163"/>
    <cellStyle name="20% - 强调文字颜色 6 21" xfId="164"/>
    <cellStyle name="20% - 强调文字颜色 6 22" xfId="165"/>
    <cellStyle name="20% - 强调文字颜色 6 23" xfId="166"/>
    <cellStyle name="20% - 强调文字颜色 6 24" xfId="167"/>
    <cellStyle name="20% - 强调文字颜色 6 25" xfId="168"/>
    <cellStyle name="20% - 强调文字颜色 6 3" xfId="169"/>
    <cellStyle name="20% - 强调文字颜色 6 4" xfId="170"/>
    <cellStyle name="20% - 强调文字颜色 6 5" xfId="171"/>
    <cellStyle name="20% - 强调文字颜色 6 6" xfId="172"/>
    <cellStyle name="20% - 强调文字颜色 6 7" xfId="173"/>
    <cellStyle name="20% - 强调文字颜色 6 8" xfId="174"/>
    <cellStyle name="20% - 强调文字颜色 6 9" xfId="175"/>
    <cellStyle name="40% - 强调文字颜色 1" xfId="176"/>
    <cellStyle name="40% - 强调文字颜色 1 10" xfId="177"/>
    <cellStyle name="40% - 强调文字颜色 1 11" xfId="178"/>
    <cellStyle name="40% - 强调文字颜色 1 12" xfId="179"/>
    <cellStyle name="40% - 强调文字颜色 1 13" xfId="180"/>
    <cellStyle name="40% - 强调文字颜色 1 14" xfId="181"/>
    <cellStyle name="40% - 强调文字颜色 1 15" xfId="182"/>
    <cellStyle name="40% - 强调文字颜色 1 16" xfId="183"/>
    <cellStyle name="40% - 强调文字颜色 1 17" xfId="184"/>
    <cellStyle name="40% - 强调文字颜色 1 18" xfId="185"/>
    <cellStyle name="40% - 强调文字颜色 1 19" xfId="186"/>
    <cellStyle name="40% - 强调文字颜色 1 2" xfId="187"/>
    <cellStyle name="40% - 强调文字颜色 1 20" xfId="188"/>
    <cellStyle name="40% - 强调文字颜色 1 21" xfId="189"/>
    <cellStyle name="40% - 强调文字颜色 1 22" xfId="190"/>
    <cellStyle name="40% - 强调文字颜色 1 23" xfId="191"/>
    <cellStyle name="40% - 强调文字颜色 1 24" xfId="192"/>
    <cellStyle name="40% - 强调文字颜色 1 25" xfId="193"/>
    <cellStyle name="40% - 强调文字颜色 1 3" xfId="194"/>
    <cellStyle name="40% - 强调文字颜色 1 4" xfId="195"/>
    <cellStyle name="40% - 强调文字颜色 1 5" xfId="196"/>
    <cellStyle name="40% - 强调文字颜色 1 6" xfId="197"/>
    <cellStyle name="40% - 强调文字颜色 1 7" xfId="198"/>
    <cellStyle name="40% - 强调文字颜色 1 8" xfId="199"/>
    <cellStyle name="40% - 强调文字颜色 1 9" xfId="200"/>
    <cellStyle name="40% - 强调文字颜色 2" xfId="201"/>
    <cellStyle name="40% - 强调文字颜色 2 10" xfId="202"/>
    <cellStyle name="40% - 强调文字颜色 2 11" xfId="203"/>
    <cellStyle name="40% - 强调文字颜色 2 12" xfId="204"/>
    <cellStyle name="40% - 强调文字颜色 2 13" xfId="205"/>
    <cellStyle name="40% - 强调文字颜色 2 14" xfId="206"/>
    <cellStyle name="40% - 强调文字颜色 2 15" xfId="207"/>
    <cellStyle name="40% - 强调文字颜色 2 16" xfId="208"/>
    <cellStyle name="40% - 强调文字颜色 2 17" xfId="209"/>
    <cellStyle name="40% - 强调文字颜色 2 18" xfId="210"/>
    <cellStyle name="40% - 强调文字颜色 2 19" xfId="211"/>
    <cellStyle name="40% - 强调文字颜色 2 2" xfId="212"/>
    <cellStyle name="40% - 强调文字颜色 2 20" xfId="213"/>
    <cellStyle name="40% - 强调文字颜色 2 21" xfId="214"/>
    <cellStyle name="40% - 强调文字颜色 2 22" xfId="215"/>
    <cellStyle name="40% - 强调文字颜色 2 23" xfId="216"/>
    <cellStyle name="40% - 强调文字颜色 2 24" xfId="217"/>
    <cellStyle name="40% - 强调文字颜色 2 25" xfId="218"/>
    <cellStyle name="40% - 强调文字颜色 2 3" xfId="219"/>
    <cellStyle name="40% - 强调文字颜色 2 4" xfId="220"/>
    <cellStyle name="40% - 强调文字颜色 2 5" xfId="221"/>
    <cellStyle name="40% - 强调文字颜色 2 6" xfId="222"/>
    <cellStyle name="40% - 强调文字颜色 2 7" xfId="223"/>
    <cellStyle name="40% - 强调文字颜色 2 8" xfId="224"/>
    <cellStyle name="40% - 强调文字颜色 2 9" xfId="225"/>
    <cellStyle name="40% - 强调文字颜色 3" xfId="226"/>
    <cellStyle name="40% - 强调文字颜色 3 10" xfId="227"/>
    <cellStyle name="40% - 强调文字颜色 3 11" xfId="228"/>
    <cellStyle name="40% - 强调文字颜色 3 12" xfId="229"/>
    <cellStyle name="40% - 强调文字颜色 3 13" xfId="230"/>
    <cellStyle name="40% - 强调文字颜色 3 14" xfId="231"/>
    <cellStyle name="40% - 强调文字颜色 3 15" xfId="232"/>
    <cellStyle name="40% - 强调文字颜色 3 16" xfId="233"/>
    <cellStyle name="40% - 强调文字颜色 3 17" xfId="234"/>
    <cellStyle name="40% - 强调文字颜色 3 18" xfId="235"/>
    <cellStyle name="40% - 强调文字颜色 3 19" xfId="236"/>
    <cellStyle name="40% - 强调文字颜色 3 2" xfId="237"/>
    <cellStyle name="40% - 强调文字颜色 3 20" xfId="238"/>
    <cellStyle name="40% - 强调文字颜色 3 21" xfId="239"/>
    <cellStyle name="40% - 强调文字颜色 3 22" xfId="240"/>
    <cellStyle name="40% - 强调文字颜色 3 23" xfId="241"/>
    <cellStyle name="40% - 强调文字颜色 3 24" xfId="242"/>
    <cellStyle name="40% - 强调文字颜色 3 25" xfId="243"/>
    <cellStyle name="40% - 强调文字颜色 3 3" xfId="244"/>
    <cellStyle name="40% - 强调文字颜色 3 4" xfId="245"/>
    <cellStyle name="40% - 强调文字颜色 3 5" xfId="246"/>
    <cellStyle name="40% - 强调文字颜色 3 6" xfId="247"/>
    <cellStyle name="40% - 强调文字颜色 3 7" xfId="248"/>
    <cellStyle name="40% - 强调文字颜色 3 8" xfId="249"/>
    <cellStyle name="40% - 强调文字颜色 3 9" xfId="250"/>
    <cellStyle name="40% - 强调文字颜色 4" xfId="251"/>
    <cellStyle name="40% - 强调文字颜色 4 10" xfId="252"/>
    <cellStyle name="40% - 强调文字颜色 4 11" xfId="253"/>
    <cellStyle name="40% - 强调文字颜色 4 12" xfId="254"/>
    <cellStyle name="40% - 强调文字颜色 4 13" xfId="255"/>
    <cellStyle name="40% - 强调文字颜色 4 14" xfId="256"/>
    <cellStyle name="40% - 强调文字颜色 4 15" xfId="257"/>
    <cellStyle name="40% - 强调文字颜色 4 16" xfId="258"/>
    <cellStyle name="40% - 强调文字颜色 4 17" xfId="259"/>
    <cellStyle name="40% - 强调文字颜色 4 18" xfId="260"/>
    <cellStyle name="40% - 强调文字颜色 4 19" xfId="261"/>
    <cellStyle name="40% - 强调文字颜色 4 2" xfId="262"/>
    <cellStyle name="40% - 强调文字颜色 4 20" xfId="263"/>
    <cellStyle name="40% - 强调文字颜色 4 21" xfId="264"/>
    <cellStyle name="40% - 强调文字颜色 4 22" xfId="265"/>
    <cellStyle name="40% - 强调文字颜色 4 23" xfId="266"/>
    <cellStyle name="40% - 强调文字颜色 4 24" xfId="267"/>
    <cellStyle name="40% - 强调文字颜色 4 25" xfId="268"/>
    <cellStyle name="40% - 强调文字颜色 4 3" xfId="269"/>
    <cellStyle name="40% - 强调文字颜色 4 4" xfId="270"/>
    <cellStyle name="40% - 强调文字颜色 4 5" xfId="271"/>
    <cellStyle name="40% - 强调文字颜色 4 6" xfId="272"/>
    <cellStyle name="40% - 强调文字颜色 4 7" xfId="273"/>
    <cellStyle name="40% - 强调文字颜色 4 8" xfId="274"/>
    <cellStyle name="40% - 强调文字颜色 4 9" xfId="275"/>
    <cellStyle name="40% - 强调文字颜色 5" xfId="276"/>
    <cellStyle name="40% - 强调文字颜色 5 10" xfId="277"/>
    <cellStyle name="40% - 强调文字颜色 5 11" xfId="278"/>
    <cellStyle name="40% - 强调文字颜色 5 12" xfId="279"/>
    <cellStyle name="40% - 强调文字颜色 5 13" xfId="280"/>
    <cellStyle name="40% - 强调文字颜色 5 14" xfId="281"/>
    <cellStyle name="40% - 强调文字颜色 5 15" xfId="282"/>
    <cellStyle name="40% - 强调文字颜色 5 16" xfId="283"/>
    <cellStyle name="40% - 强调文字颜色 5 17" xfId="284"/>
    <cellStyle name="40% - 强调文字颜色 5 18" xfId="285"/>
    <cellStyle name="40% - 强调文字颜色 5 19" xfId="286"/>
    <cellStyle name="40% - 强调文字颜色 5 2" xfId="287"/>
    <cellStyle name="40% - 强调文字颜色 5 20" xfId="288"/>
    <cellStyle name="40% - 强调文字颜色 5 21" xfId="289"/>
    <cellStyle name="40% - 强调文字颜色 5 22" xfId="290"/>
    <cellStyle name="40% - 强调文字颜色 5 23" xfId="291"/>
    <cellStyle name="40% - 强调文字颜色 5 24" xfId="292"/>
    <cellStyle name="40% - 强调文字颜色 5 25" xfId="293"/>
    <cellStyle name="40% - 强调文字颜色 5 3" xfId="294"/>
    <cellStyle name="40% - 强调文字颜色 5 4" xfId="295"/>
    <cellStyle name="40% - 强调文字颜色 5 5" xfId="296"/>
    <cellStyle name="40% - 强调文字颜色 5 6" xfId="297"/>
    <cellStyle name="40% - 强调文字颜色 5 7" xfId="298"/>
    <cellStyle name="40% - 强调文字颜色 5 8" xfId="299"/>
    <cellStyle name="40% - 强调文字颜色 5 9" xfId="300"/>
    <cellStyle name="40% - 强调文字颜色 6" xfId="301"/>
    <cellStyle name="40% - 强调文字颜色 6 10" xfId="302"/>
    <cellStyle name="40% - 强调文字颜色 6 11" xfId="303"/>
    <cellStyle name="40% - 强调文字颜色 6 12" xfId="304"/>
    <cellStyle name="40% - 强调文字颜色 6 13" xfId="305"/>
    <cellStyle name="40% - 强调文字颜色 6 14" xfId="306"/>
    <cellStyle name="40% - 强调文字颜色 6 15" xfId="307"/>
    <cellStyle name="40% - 强调文字颜色 6 16" xfId="308"/>
    <cellStyle name="40% - 强调文字颜色 6 17" xfId="309"/>
    <cellStyle name="40% - 强调文字颜色 6 18" xfId="310"/>
    <cellStyle name="40% - 强调文字颜色 6 19" xfId="311"/>
    <cellStyle name="40% - 强调文字颜色 6 2" xfId="312"/>
    <cellStyle name="40% - 强调文字颜色 6 20" xfId="313"/>
    <cellStyle name="40% - 强调文字颜色 6 21" xfId="314"/>
    <cellStyle name="40% - 强调文字颜色 6 22" xfId="315"/>
    <cellStyle name="40% - 强调文字颜色 6 23" xfId="316"/>
    <cellStyle name="40% - 强调文字颜色 6 24" xfId="317"/>
    <cellStyle name="40% - 强调文字颜色 6 25" xfId="318"/>
    <cellStyle name="40% - 强调文字颜色 6 3" xfId="319"/>
    <cellStyle name="40% - 强调文字颜色 6 4" xfId="320"/>
    <cellStyle name="40% - 强调文字颜色 6 5" xfId="321"/>
    <cellStyle name="40% - 强调文字颜色 6 6" xfId="322"/>
    <cellStyle name="40% - 强调文字颜色 6 7" xfId="323"/>
    <cellStyle name="40% - 强调文字颜色 6 8" xfId="324"/>
    <cellStyle name="40% - 强调文字颜色 6 9" xfId="325"/>
    <cellStyle name="60% - 强调文字颜色 1" xfId="326"/>
    <cellStyle name="60% - 强调文字颜色 1 10" xfId="327"/>
    <cellStyle name="60% - 强调文字颜色 1 11" xfId="328"/>
    <cellStyle name="60% - 强调文字颜色 1 12" xfId="329"/>
    <cellStyle name="60% - 强调文字颜色 1 13" xfId="330"/>
    <cellStyle name="60% - 强调文字颜色 1 14" xfId="331"/>
    <cellStyle name="60% - 强调文字颜色 1 15" xfId="332"/>
    <cellStyle name="60% - 强调文字颜色 1 16" xfId="333"/>
    <cellStyle name="60% - 强调文字颜色 1 17" xfId="334"/>
    <cellStyle name="60% - 强调文字颜色 1 18" xfId="335"/>
    <cellStyle name="60% - 强调文字颜色 1 19" xfId="336"/>
    <cellStyle name="60% - 强调文字颜色 1 2" xfId="337"/>
    <cellStyle name="60% - 强调文字颜色 1 20" xfId="338"/>
    <cellStyle name="60% - 强调文字颜色 1 21" xfId="339"/>
    <cellStyle name="60% - 强调文字颜色 1 22" xfId="340"/>
    <cellStyle name="60% - 强调文字颜色 1 23" xfId="341"/>
    <cellStyle name="60% - 强调文字颜色 1 24" xfId="342"/>
    <cellStyle name="60% - 强调文字颜色 1 25" xfId="343"/>
    <cellStyle name="60% - 强调文字颜色 1 3" xfId="344"/>
    <cellStyle name="60% - 强调文字颜色 1 4" xfId="345"/>
    <cellStyle name="60% - 强调文字颜色 1 5" xfId="346"/>
    <cellStyle name="60% - 强调文字颜色 1 6" xfId="347"/>
    <cellStyle name="60% - 强调文字颜色 1 7" xfId="348"/>
    <cellStyle name="60% - 强调文字颜色 1 8" xfId="349"/>
    <cellStyle name="60% - 强调文字颜色 1 9" xfId="350"/>
    <cellStyle name="60% - 强调文字颜色 2" xfId="351"/>
    <cellStyle name="60% - 强调文字颜色 2 10" xfId="352"/>
    <cellStyle name="60% - 强调文字颜色 2 11" xfId="353"/>
    <cellStyle name="60% - 强调文字颜色 2 12" xfId="354"/>
    <cellStyle name="60% - 强调文字颜色 2 13" xfId="355"/>
    <cellStyle name="60% - 强调文字颜色 2 14" xfId="356"/>
    <cellStyle name="60% - 强调文字颜色 2 15" xfId="357"/>
    <cellStyle name="60% - 强调文字颜色 2 16" xfId="358"/>
    <cellStyle name="60% - 强调文字颜色 2 17" xfId="359"/>
    <cellStyle name="60% - 强调文字颜色 2 18" xfId="360"/>
    <cellStyle name="60% - 强调文字颜色 2 19" xfId="361"/>
    <cellStyle name="60% - 强调文字颜色 2 2" xfId="362"/>
    <cellStyle name="60% - 强调文字颜色 2 20" xfId="363"/>
    <cellStyle name="60% - 强调文字颜色 2 21" xfId="364"/>
    <cellStyle name="60% - 强调文字颜色 2 22" xfId="365"/>
    <cellStyle name="60% - 强调文字颜色 2 23" xfId="366"/>
    <cellStyle name="60% - 强调文字颜色 2 24" xfId="367"/>
    <cellStyle name="60% - 强调文字颜色 2 3" xfId="368"/>
    <cellStyle name="60% - 强调文字颜色 2 4" xfId="369"/>
    <cellStyle name="60% - 强调文字颜色 2 5" xfId="370"/>
    <cellStyle name="60% - 强调文字颜色 2 6" xfId="371"/>
    <cellStyle name="60% - 强调文字颜色 2 7" xfId="372"/>
    <cellStyle name="60% - 强调文字颜色 2 8" xfId="373"/>
    <cellStyle name="60% - 强调文字颜色 2 9" xfId="374"/>
    <cellStyle name="60% - 强调文字颜色 3" xfId="375"/>
    <cellStyle name="60% - 强调文字颜色 3 10" xfId="376"/>
    <cellStyle name="60% - 强调文字颜色 3 11" xfId="377"/>
    <cellStyle name="60% - 强调文字颜色 3 12" xfId="378"/>
    <cellStyle name="60% - 强调文字颜色 3 13" xfId="379"/>
    <cellStyle name="60% - 强调文字颜色 3 14" xfId="380"/>
    <cellStyle name="60% - 强调文字颜色 3 15" xfId="381"/>
    <cellStyle name="60% - 强调文字颜色 3 16" xfId="382"/>
    <cellStyle name="60% - 强调文字颜色 3 17" xfId="383"/>
    <cellStyle name="60% - 强调文字颜色 3 18" xfId="384"/>
    <cellStyle name="60% - 强调文字颜色 3 19" xfId="385"/>
    <cellStyle name="60% - 强调文字颜色 3 2" xfId="386"/>
    <cellStyle name="60% - 强调文字颜色 3 20" xfId="387"/>
    <cellStyle name="60% - 强调文字颜色 3 21" xfId="388"/>
    <cellStyle name="60% - 强调文字颜色 3 22" xfId="389"/>
    <cellStyle name="60% - 强调文字颜色 3 23" xfId="390"/>
    <cellStyle name="60% - 强调文字颜色 3 24" xfId="391"/>
    <cellStyle name="60% - 强调文字颜色 3 25" xfId="392"/>
    <cellStyle name="60% - 强调文字颜色 3 3" xfId="393"/>
    <cellStyle name="60% - 强调文字颜色 3 4" xfId="394"/>
    <cellStyle name="60% - 强调文字颜色 3 5" xfId="395"/>
    <cellStyle name="60% - 强调文字颜色 3 6" xfId="396"/>
    <cellStyle name="60% - 强调文字颜色 3 7" xfId="397"/>
    <cellStyle name="60% - 强调文字颜色 3 8" xfId="398"/>
    <cellStyle name="60% - 强调文字颜色 3 9" xfId="399"/>
    <cellStyle name="60% - 强调文字颜色 4" xfId="400"/>
    <cellStyle name="60% - 强调文字颜色 4 10" xfId="401"/>
    <cellStyle name="60% - 强调文字颜色 4 11" xfId="402"/>
    <cellStyle name="60% - 强调文字颜色 4 12" xfId="403"/>
    <cellStyle name="60% - 强调文字颜色 4 13" xfId="404"/>
    <cellStyle name="60% - 强调文字颜色 4 14" xfId="405"/>
    <cellStyle name="60% - 强调文字颜色 4 15" xfId="406"/>
    <cellStyle name="60% - 强调文字颜色 4 16" xfId="407"/>
    <cellStyle name="60% - 强调文字颜色 4 17" xfId="408"/>
    <cellStyle name="60% - 强调文字颜色 4 18" xfId="409"/>
    <cellStyle name="60% - 强调文字颜色 4 19" xfId="410"/>
    <cellStyle name="60% - 强调文字颜色 4 2" xfId="411"/>
    <cellStyle name="60% - 强调文字颜色 4 20" xfId="412"/>
    <cellStyle name="60% - 强调文字颜色 4 21" xfId="413"/>
    <cellStyle name="60% - 强调文字颜色 4 22" xfId="414"/>
    <cellStyle name="60% - 强调文字颜色 4 23" xfId="415"/>
    <cellStyle name="60% - 强调文字颜色 4 24" xfId="416"/>
    <cellStyle name="60% - 强调文字颜色 4 25" xfId="417"/>
    <cellStyle name="60% - 强调文字颜色 4 3" xfId="418"/>
    <cellStyle name="60% - 强调文字颜色 4 4" xfId="419"/>
    <cellStyle name="60% - 强调文字颜色 4 5" xfId="420"/>
    <cellStyle name="60% - 强调文字颜色 4 6" xfId="421"/>
    <cellStyle name="60% - 强调文字颜色 4 7" xfId="422"/>
    <cellStyle name="60% - 强调文字颜色 4 8" xfId="423"/>
    <cellStyle name="60% - 强调文字颜色 4 9" xfId="424"/>
    <cellStyle name="60% - 强调文字颜色 5" xfId="425"/>
    <cellStyle name="60% - 强调文字颜色 5 10" xfId="426"/>
    <cellStyle name="60% - 强调文字颜色 5 11" xfId="427"/>
    <cellStyle name="60% - 强调文字颜色 5 12" xfId="428"/>
    <cellStyle name="60% - 强调文字颜色 5 13" xfId="429"/>
    <cellStyle name="60% - 强调文字颜色 5 14" xfId="430"/>
    <cellStyle name="60% - 强调文字颜色 5 15" xfId="431"/>
    <cellStyle name="60% - 强调文字颜色 5 16" xfId="432"/>
    <cellStyle name="60% - 强调文字颜色 5 17" xfId="433"/>
    <cellStyle name="60% - 强调文字颜色 5 18" xfId="434"/>
    <cellStyle name="60% - 强调文字颜色 5 19" xfId="435"/>
    <cellStyle name="60% - 强调文字颜色 5 2" xfId="436"/>
    <cellStyle name="60% - 强调文字颜色 5 20" xfId="437"/>
    <cellStyle name="60% - 强调文字颜色 5 21" xfId="438"/>
    <cellStyle name="60% - 强调文字颜色 5 22" xfId="439"/>
    <cellStyle name="60% - 强调文字颜色 5 23" xfId="440"/>
    <cellStyle name="60% - 强调文字颜色 5 24" xfId="441"/>
    <cellStyle name="60% - 强调文字颜色 5 3" xfId="442"/>
    <cellStyle name="60% - 强调文字颜色 5 4" xfId="443"/>
    <cellStyle name="60% - 强调文字颜色 5 5" xfId="444"/>
    <cellStyle name="60% - 强调文字颜色 5 6" xfId="445"/>
    <cellStyle name="60% - 强调文字颜色 5 7" xfId="446"/>
    <cellStyle name="60% - 强调文字颜色 5 8" xfId="447"/>
    <cellStyle name="60% - 强调文字颜色 5 9" xfId="448"/>
    <cellStyle name="60% - 强调文字颜色 6" xfId="449"/>
    <cellStyle name="60% - 强调文字颜色 6 10" xfId="450"/>
    <cellStyle name="60% - 强调文字颜色 6 11" xfId="451"/>
    <cellStyle name="60% - 强调文字颜色 6 12" xfId="452"/>
    <cellStyle name="60% - 强调文字颜色 6 13" xfId="453"/>
    <cellStyle name="60% - 强调文字颜色 6 14" xfId="454"/>
    <cellStyle name="60% - 强调文字颜色 6 15" xfId="455"/>
    <cellStyle name="60% - 强调文字颜色 6 16" xfId="456"/>
    <cellStyle name="60% - 强调文字颜色 6 17" xfId="457"/>
    <cellStyle name="60% - 强调文字颜色 6 18" xfId="458"/>
    <cellStyle name="60% - 强调文字颜色 6 19" xfId="459"/>
    <cellStyle name="60% - 强调文字颜色 6 2" xfId="460"/>
    <cellStyle name="60% - 强调文字颜色 6 20" xfId="461"/>
    <cellStyle name="60% - 强调文字颜色 6 21" xfId="462"/>
    <cellStyle name="60% - 强调文字颜色 6 22" xfId="463"/>
    <cellStyle name="60% - 强调文字颜色 6 23" xfId="464"/>
    <cellStyle name="60% - 强调文字颜色 6 24" xfId="465"/>
    <cellStyle name="60% - 强调文字颜色 6 25" xfId="466"/>
    <cellStyle name="60% - 强调文字颜色 6 3" xfId="467"/>
    <cellStyle name="60% - 强调文字颜色 6 4" xfId="468"/>
    <cellStyle name="60% - 强调文字颜色 6 5" xfId="469"/>
    <cellStyle name="60% - 强调文字颜色 6 6" xfId="470"/>
    <cellStyle name="60% - 强调文字颜色 6 7" xfId="471"/>
    <cellStyle name="60% - 强调文字颜色 6 8" xfId="472"/>
    <cellStyle name="60% - 强调文字颜色 6 9" xfId="473"/>
    <cellStyle name="ColLevel_0" xfId="474"/>
    <cellStyle name="Grey" xfId="475"/>
    <cellStyle name="Input [yellow]" xfId="476"/>
    <cellStyle name="Normal - Style1" xfId="477"/>
    <cellStyle name="Normal_0105第二套审计报表定稿" xfId="478"/>
    <cellStyle name="Percent [2]" xfId="479"/>
    <cellStyle name="RowLevel_0" xfId="480"/>
    <cellStyle name="Percent" xfId="481"/>
    <cellStyle name="百分比 10" xfId="482"/>
    <cellStyle name="百分比 11" xfId="483"/>
    <cellStyle name="百分比 12" xfId="484"/>
    <cellStyle name="百分比 13" xfId="485"/>
    <cellStyle name="百分比 14" xfId="486"/>
    <cellStyle name="百分比 15" xfId="487"/>
    <cellStyle name="百分比 16" xfId="488"/>
    <cellStyle name="百分比 17" xfId="489"/>
    <cellStyle name="百分比 18" xfId="490"/>
    <cellStyle name="百分比 19" xfId="491"/>
    <cellStyle name="百分比 2" xfId="492"/>
    <cellStyle name="百分比 2 6" xfId="493"/>
    <cellStyle name="百分比 2 6 2" xfId="494"/>
    <cellStyle name="百分比 2 6 2 2" xfId="495"/>
    <cellStyle name="百分比 2 6 3" xfId="496"/>
    <cellStyle name="百分比 20" xfId="497"/>
    <cellStyle name="百分比 21" xfId="498"/>
    <cellStyle name="百分比 22" xfId="499"/>
    <cellStyle name="百分比 23" xfId="500"/>
    <cellStyle name="百分比 24" xfId="501"/>
    <cellStyle name="百分比 25" xfId="502"/>
    <cellStyle name="百分比 26" xfId="503"/>
    <cellStyle name="百分比 27" xfId="504"/>
    <cellStyle name="百分比 28" xfId="505"/>
    <cellStyle name="百分比 29" xfId="506"/>
    <cellStyle name="百分比 3" xfId="507"/>
    <cellStyle name="百分比 30" xfId="508"/>
    <cellStyle name="百分比 31" xfId="509"/>
    <cellStyle name="百分比 32" xfId="510"/>
    <cellStyle name="百分比 33" xfId="511"/>
    <cellStyle name="百分比 34" xfId="512"/>
    <cellStyle name="百分比 35" xfId="513"/>
    <cellStyle name="百分比 36" xfId="514"/>
    <cellStyle name="百分比 37" xfId="515"/>
    <cellStyle name="百分比 38" xfId="516"/>
    <cellStyle name="百分比 4" xfId="517"/>
    <cellStyle name="百分比 5" xfId="518"/>
    <cellStyle name="百分比 6" xfId="519"/>
    <cellStyle name="百分比 7" xfId="520"/>
    <cellStyle name="百分比 8" xfId="521"/>
    <cellStyle name="百分比 9" xfId="522"/>
    <cellStyle name="襞" xfId="523"/>
    <cellStyle name="襞 2" xfId="524"/>
    <cellStyle name="襞 2 2" xfId="525"/>
    <cellStyle name="襞 3" xfId="526"/>
    <cellStyle name="标题" xfId="527"/>
    <cellStyle name="标题 1" xfId="528"/>
    <cellStyle name="标题 1 10" xfId="529"/>
    <cellStyle name="标题 1 11" xfId="530"/>
    <cellStyle name="标题 1 12" xfId="531"/>
    <cellStyle name="标题 1 13" xfId="532"/>
    <cellStyle name="标题 1 14" xfId="533"/>
    <cellStyle name="标题 1 15" xfId="534"/>
    <cellStyle name="标题 1 16" xfId="535"/>
    <cellStyle name="标题 1 17" xfId="536"/>
    <cellStyle name="标题 1 18" xfId="537"/>
    <cellStyle name="标题 1 19" xfId="538"/>
    <cellStyle name="标题 1 2" xfId="539"/>
    <cellStyle name="标题 1 20" xfId="540"/>
    <cellStyle name="标题 1 21" xfId="541"/>
    <cellStyle name="标题 1 22" xfId="542"/>
    <cellStyle name="标题 1 23" xfId="543"/>
    <cellStyle name="标题 1 24" xfId="544"/>
    <cellStyle name="标题 1 3" xfId="545"/>
    <cellStyle name="标题 1 4" xfId="546"/>
    <cellStyle name="标题 1 5" xfId="547"/>
    <cellStyle name="标题 1 6" xfId="548"/>
    <cellStyle name="标题 1 7" xfId="549"/>
    <cellStyle name="标题 1 8" xfId="550"/>
    <cellStyle name="标题 1 9" xfId="551"/>
    <cellStyle name="标题 10" xfId="552"/>
    <cellStyle name="标题 11" xfId="553"/>
    <cellStyle name="标题 12" xfId="554"/>
    <cellStyle name="标题 13" xfId="555"/>
    <cellStyle name="标题 14" xfId="556"/>
    <cellStyle name="标题 15" xfId="557"/>
    <cellStyle name="标题 16" xfId="558"/>
    <cellStyle name="标题 17" xfId="559"/>
    <cellStyle name="标题 18" xfId="560"/>
    <cellStyle name="标题 19" xfId="561"/>
    <cellStyle name="标题 2" xfId="562"/>
    <cellStyle name="标题 2 10" xfId="563"/>
    <cellStyle name="标题 2 11" xfId="564"/>
    <cellStyle name="标题 2 12" xfId="565"/>
    <cellStyle name="标题 2 13" xfId="566"/>
    <cellStyle name="标题 2 14" xfId="567"/>
    <cellStyle name="标题 2 15" xfId="568"/>
    <cellStyle name="标题 2 16" xfId="569"/>
    <cellStyle name="标题 2 17" xfId="570"/>
    <cellStyle name="标题 2 18" xfId="571"/>
    <cellStyle name="标题 2 19" xfId="572"/>
    <cellStyle name="标题 2 2" xfId="573"/>
    <cellStyle name="标题 2 20" xfId="574"/>
    <cellStyle name="标题 2 21" xfId="575"/>
    <cellStyle name="标题 2 22" xfId="576"/>
    <cellStyle name="标题 2 23" xfId="577"/>
    <cellStyle name="标题 2 24" xfId="578"/>
    <cellStyle name="标题 2 3" xfId="579"/>
    <cellStyle name="标题 2 4" xfId="580"/>
    <cellStyle name="标题 2 5" xfId="581"/>
    <cellStyle name="标题 2 6" xfId="582"/>
    <cellStyle name="标题 2 7" xfId="583"/>
    <cellStyle name="标题 2 8" xfId="584"/>
    <cellStyle name="标题 2 9" xfId="585"/>
    <cellStyle name="标题 20" xfId="586"/>
    <cellStyle name="标题 21" xfId="587"/>
    <cellStyle name="标题 22" xfId="588"/>
    <cellStyle name="标题 23" xfId="589"/>
    <cellStyle name="标题 24" xfId="590"/>
    <cellStyle name="标题 25" xfId="591"/>
    <cellStyle name="标题 26" xfId="592"/>
    <cellStyle name="标题 27" xfId="593"/>
    <cellStyle name="标题 3" xfId="594"/>
    <cellStyle name="标题 3 10" xfId="595"/>
    <cellStyle name="标题 3 11" xfId="596"/>
    <cellStyle name="标题 3 12" xfId="597"/>
    <cellStyle name="标题 3 13" xfId="598"/>
    <cellStyle name="标题 3 14" xfId="599"/>
    <cellStyle name="标题 3 15" xfId="600"/>
    <cellStyle name="标题 3 16" xfId="601"/>
    <cellStyle name="标题 3 17" xfId="602"/>
    <cellStyle name="标题 3 18" xfId="603"/>
    <cellStyle name="标题 3 19" xfId="604"/>
    <cellStyle name="标题 3 2" xfId="605"/>
    <cellStyle name="标题 3 20" xfId="606"/>
    <cellStyle name="标题 3 21" xfId="607"/>
    <cellStyle name="标题 3 22" xfId="608"/>
    <cellStyle name="标题 3 23" xfId="609"/>
    <cellStyle name="标题 3 24" xfId="610"/>
    <cellStyle name="标题 3 3" xfId="611"/>
    <cellStyle name="标题 3 4" xfId="612"/>
    <cellStyle name="标题 3 5" xfId="613"/>
    <cellStyle name="标题 3 6" xfId="614"/>
    <cellStyle name="标题 3 7" xfId="615"/>
    <cellStyle name="标题 3 8" xfId="616"/>
    <cellStyle name="标题 3 9" xfId="617"/>
    <cellStyle name="标题 4" xfId="618"/>
    <cellStyle name="标题 4 10" xfId="619"/>
    <cellStyle name="标题 4 11" xfId="620"/>
    <cellStyle name="标题 4 12" xfId="621"/>
    <cellStyle name="标题 4 13" xfId="622"/>
    <cellStyle name="标题 4 14" xfId="623"/>
    <cellStyle name="标题 4 15" xfId="624"/>
    <cellStyle name="标题 4 16" xfId="625"/>
    <cellStyle name="标题 4 17" xfId="626"/>
    <cellStyle name="标题 4 18" xfId="627"/>
    <cellStyle name="标题 4 19" xfId="628"/>
    <cellStyle name="标题 4 2" xfId="629"/>
    <cellStyle name="标题 4 20" xfId="630"/>
    <cellStyle name="标题 4 21" xfId="631"/>
    <cellStyle name="标题 4 22" xfId="632"/>
    <cellStyle name="标题 4 23" xfId="633"/>
    <cellStyle name="标题 4 24" xfId="634"/>
    <cellStyle name="标题 4 3" xfId="635"/>
    <cellStyle name="标题 4 4" xfId="636"/>
    <cellStyle name="标题 4 5" xfId="637"/>
    <cellStyle name="标题 4 6" xfId="638"/>
    <cellStyle name="标题 4 7" xfId="639"/>
    <cellStyle name="标题 4 8" xfId="640"/>
    <cellStyle name="标题 4 9" xfId="641"/>
    <cellStyle name="标题 5" xfId="642"/>
    <cellStyle name="标题 6" xfId="643"/>
    <cellStyle name="标题 7" xfId="644"/>
    <cellStyle name="标题 8" xfId="645"/>
    <cellStyle name="标题 9" xfId="646"/>
    <cellStyle name="差" xfId="647"/>
    <cellStyle name="差 10" xfId="648"/>
    <cellStyle name="差 11" xfId="649"/>
    <cellStyle name="差 12" xfId="650"/>
    <cellStyle name="差 13" xfId="651"/>
    <cellStyle name="差 14" xfId="652"/>
    <cellStyle name="差 15" xfId="653"/>
    <cellStyle name="差 16" xfId="654"/>
    <cellStyle name="差 17" xfId="655"/>
    <cellStyle name="差 18" xfId="656"/>
    <cellStyle name="差 19" xfId="657"/>
    <cellStyle name="差 2" xfId="658"/>
    <cellStyle name="差 20" xfId="659"/>
    <cellStyle name="差 21" xfId="660"/>
    <cellStyle name="差 22" xfId="661"/>
    <cellStyle name="差 23" xfId="662"/>
    <cellStyle name="差 24" xfId="663"/>
    <cellStyle name="差 3" xfId="664"/>
    <cellStyle name="差 4" xfId="665"/>
    <cellStyle name="差 5" xfId="666"/>
    <cellStyle name="差 6" xfId="667"/>
    <cellStyle name="差 7" xfId="668"/>
    <cellStyle name="差 8" xfId="669"/>
    <cellStyle name="差 9" xfId="670"/>
    <cellStyle name="差_（统计）2016年2月重点工业项目一览表" xfId="671"/>
    <cellStyle name="差_（统计）2016年2月重点工业项目一览表 2" xfId="672"/>
    <cellStyle name="差_2016.11 信息月报" xfId="673"/>
    <cellStyle name="差_2016.11 信息月报 2" xfId="674"/>
    <cellStyle name="差_2016.12 信息月报" xfId="675"/>
    <cellStyle name="差_2016.12 信息月报 2" xfId="676"/>
    <cellStyle name="差_201602乡镇税收" xfId="677"/>
    <cellStyle name="差_201602乡镇税收 2" xfId="678"/>
    <cellStyle name="差_2017.02 统计月报" xfId="679"/>
    <cellStyle name="差_2017.02 统计月报 2" xfId="680"/>
    <cellStyle name="差_2017年度前三个月计生报表" xfId="681"/>
    <cellStyle name="差_2017年度前三个月计生报表 2" xfId="682"/>
    <cellStyle name="差_2018.11统计月报" xfId="683"/>
    <cellStyle name="差_2018.11统计月报 2" xfId="684"/>
    <cellStyle name="差_Book1" xfId="685"/>
    <cellStyle name="差_Book1 2" xfId="686"/>
    <cellStyle name="差_StartUp" xfId="687"/>
    <cellStyle name="差_StartUp 2" xfId="688"/>
    <cellStyle name="差_StartUp 3" xfId="689"/>
    <cellStyle name="差_StartUp 4" xfId="690"/>
    <cellStyle name="差_StartUp 5" xfId="691"/>
    <cellStyle name="差_StartUp 6" xfId="692"/>
    <cellStyle name="差_StartUp 7" xfId="693"/>
    <cellStyle name="差_StartUp 8" xfId="694"/>
    <cellStyle name="差_StartUp 9" xfId="695"/>
    <cellStyle name="差_南安市各乡镇（街道、开发区）2018年1-11月招商引资情况" xfId="696"/>
    <cellStyle name="差_统计201811" xfId="697"/>
    <cellStyle name="差_统计201811 2" xfId="698"/>
    <cellStyle name="差_信息月报2016.6" xfId="699"/>
    <cellStyle name="差_信息月报2016.6 2" xfId="700"/>
    <cellStyle name="差_信息月报2016.9" xfId="701"/>
    <cellStyle name="差_信息月报2016.9 2" xfId="702"/>
    <cellStyle name="常规 10" xfId="703"/>
    <cellStyle name="常规 10 2" xfId="704"/>
    <cellStyle name="常规 10 2 2" xfId="705"/>
    <cellStyle name="常规 10 2 2 2" xfId="706"/>
    <cellStyle name="常规 10 2 2 2 2" xfId="707"/>
    <cellStyle name="常规 10 2 2 2 2 2" xfId="708"/>
    <cellStyle name="常规 10 2 2 2 3" xfId="709"/>
    <cellStyle name="常规 10 2 2 2_2016.11 信息月报" xfId="710"/>
    <cellStyle name="常规 10 2 2 3" xfId="711"/>
    <cellStyle name="常规 10 2 2 3 2" xfId="712"/>
    <cellStyle name="常规 10 2 2 4" xfId="713"/>
    <cellStyle name="常规 10 3" xfId="714"/>
    <cellStyle name="常规 10 3 3" xfId="715"/>
    <cellStyle name="常规 10 3 3 2" xfId="716"/>
    <cellStyle name="常规 10 3 3 2 2" xfId="717"/>
    <cellStyle name="常规 10 3 3 3" xfId="718"/>
    <cellStyle name="常规 10 4" xfId="719"/>
    <cellStyle name="常规 10 5" xfId="720"/>
    <cellStyle name="常规 10 6" xfId="721"/>
    <cellStyle name="常规 10 7" xfId="722"/>
    <cellStyle name="常规 10_2016.11 信息月报" xfId="723"/>
    <cellStyle name="常规 11" xfId="724"/>
    <cellStyle name="常规 11 2" xfId="725"/>
    <cellStyle name="常规 11 3" xfId="726"/>
    <cellStyle name="常规 11 4" xfId="727"/>
    <cellStyle name="常规 12" xfId="728"/>
    <cellStyle name="常规 12 2" xfId="729"/>
    <cellStyle name="常规 12 2 2" xfId="730"/>
    <cellStyle name="常规 12 3" xfId="731"/>
    <cellStyle name="常规 12 4" xfId="732"/>
    <cellStyle name="常规 13" xfId="733"/>
    <cellStyle name="常规 13 2" xfId="734"/>
    <cellStyle name="常规 13 2 2" xfId="735"/>
    <cellStyle name="常规 13 3" xfId="736"/>
    <cellStyle name="常规 13 4" xfId="737"/>
    <cellStyle name="常规 14" xfId="738"/>
    <cellStyle name="常规 14 2" xfId="739"/>
    <cellStyle name="常规 14 2 2" xfId="740"/>
    <cellStyle name="常规 14 3" xfId="741"/>
    <cellStyle name="常规 14 4" xfId="742"/>
    <cellStyle name="常规 15" xfId="743"/>
    <cellStyle name="常规 15 2" xfId="744"/>
    <cellStyle name="常规 15 2 2" xfId="745"/>
    <cellStyle name="常规 15 3" xfId="746"/>
    <cellStyle name="常规 15 4" xfId="747"/>
    <cellStyle name="常规 15 5" xfId="748"/>
    <cellStyle name="常规 16" xfId="749"/>
    <cellStyle name="常规 16 2" xfId="750"/>
    <cellStyle name="常规 17" xfId="751"/>
    <cellStyle name="常规 18" xfId="752"/>
    <cellStyle name="常规 19" xfId="753"/>
    <cellStyle name="常规 2" xfId="754"/>
    <cellStyle name="常规 2 2" xfId="755"/>
    <cellStyle name="常规 2 2 2" xfId="756"/>
    <cellStyle name="常规 2 3" xfId="757"/>
    <cellStyle name="常规 2 4" xfId="758"/>
    <cellStyle name="常规 2 5" xfId="759"/>
    <cellStyle name="常规 2 6" xfId="760"/>
    <cellStyle name="常规 2 7" xfId="761"/>
    <cellStyle name="常规 2 8" xfId="762"/>
    <cellStyle name="常规 2 9" xfId="763"/>
    <cellStyle name="常规 20" xfId="764"/>
    <cellStyle name="常规 21" xfId="765"/>
    <cellStyle name="常规 22" xfId="766"/>
    <cellStyle name="常规 22 2" xfId="767"/>
    <cellStyle name="常规 22 2 2" xfId="768"/>
    <cellStyle name="常规 22 3" xfId="769"/>
    <cellStyle name="常规 22 4" xfId="770"/>
    <cellStyle name="常规 23" xfId="771"/>
    <cellStyle name="常规 24" xfId="772"/>
    <cellStyle name="常规 24 2" xfId="773"/>
    <cellStyle name="常规 25" xfId="774"/>
    <cellStyle name="常规 26" xfId="775"/>
    <cellStyle name="常规 27" xfId="776"/>
    <cellStyle name="常规 28" xfId="777"/>
    <cellStyle name="常规 28 2" xfId="778"/>
    <cellStyle name="常规 28 3" xfId="779"/>
    <cellStyle name="常规 28 4" xfId="780"/>
    <cellStyle name="常规 29" xfId="781"/>
    <cellStyle name="常规 3" xfId="782"/>
    <cellStyle name="常规 3 2" xfId="783"/>
    <cellStyle name="常规 3 3" xfId="784"/>
    <cellStyle name="常规 3 4" xfId="785"/>
    <cellStyle name="常规 3 5" xfId="786"/>
    <cellStyle name="常规 30" xfId="787"/>
    <cellStyle name="常规 31" xfId="788"/>
    <cellStyle name="常规 32" xfId="789"/>
    <cellStyle name="常规 33" xfId="790"/>
    <cellStyle name="常规 34" xfId="791"/>
    <cellStyle name="常规 35" xfId="792"/>
    <cellStyle name="常规 36" xfId="793"/>
    <cellStyle name="常规 37" xfId="794"/>
    <cellStyle name="常规 38" xfId="795"/>
    <cellStyle name="常规 39" xfId="796"/>
    <cellStyle name="常规 4" xfId="797"/>
    <cellStyle name="常规 4 2" xfId="798"/>
    <cellStyle name="常规 4 3" xfId="799"/>
    <cellStyle name="常规 4 4" xfId="800"/>
    <cellStyle name="常规 4 5" xfId="801"/>
    <cellStyle name="常规 40" xfId="802"/>
    <cellStyle name="常规 41" xfId="803"/>
    <cellStyle name="常规 42" xfId="804"/>
    <cellStyle name="常规 43" xfId="805"/>
    <cellStyle name="常规 44" xfId="806"/>
    <cellStyle name="常规 45" xfId="807"/>
    <cellStyle name="常规 46" xfId="808"/>
    <cellStyle name="常规 47" xfId="809"/>
    <cellStyle name="常规 48" xfId="810"/>
    <cellStyle name="常规 49" xfId="811"/>
    <cellStyle name="常规 5" xfId="812"/>
    <cellStyle name="常规 5 2" xfId="813"/>
    <cellStyle name="常规 5 3" xfId="814"/>
    <cellStyle name="常规 5 4" xfId="815"/>
    <cellStyle name="常规 5 5" xfId="816"/>
    <cellStyle name="常规 50" xfId="817"/>
    <cellStyle name="常规 51" xfId="818"/>
    <cellStyle name="常规 52" xfId="819"/>
    <cellStyle name="常规 53" xfId="820"/>
    <cellStyle name="常规 54" xfId="821"/>
    <cellStyle name="常规 55" xfId="822"/>
    <cellStyle name="常规 56" xfId="823"/>
    <cellStyle name="常规 57" xfId="824"/>
    <cellStyle name="常规 6" xfId="825"/>
    <cellStyle name="常规 6 2" xfId="826"/>
    <cellStyle name="常规 6 2 2" xfId="827"/>
    <cellStyle name="常规 6 2 3" xfId="828"/>
    <cellStyle name="常规 6 3" xfId="829"/>
    <cellStyle name="常规 6 4" xfId="830"/>
    <cellStyle name="常规 6 5" xfId="831"/>
    <cellStyle name="常规 7" xfId="832"/>
    <cellStyle name="常规 7 2" xfId="833"/>
    <cellStyle name="常规 7 2 2" xfId="834"/>
    <cellStyle name="常规 7 2 3" xfId="835"/>
    <cellStyle name="常规 7 3" xfId="836"/>
    <cellStyle name="常规 7 4" xfId="837"/>
    <cellStyle name="常规 7 5" xfId="838"/>
    <cellStyle name="常规 8" xfId="839"/>
    <cellStyle name="常规 8 2" xfId="840"/>
    <cellStyle name="常规 8 2 2" xfId="841"/>
    <cellStyle name="常规 8 3" xfId="842"/>
    <cellStyle name="常规 8 4" xfId="843"/>
    <cellStyle name="常规 8 5" xfId="844"/>
    <cellStyle name="常规 9" xfId="845"/>
    <cellStyle name="常规 9 2" xfId="846"/>
    <cellStyle name="常规 9 2 2" xfId="847"/>
    <cellStyle name="常规 9 2 2 2" xfId="848"/>
    <cellStyle name="常规 9 2 3" xfId="849"/>
    <cellStyle name="常规 9 3" xfId="850"/>
    <cellStyle name="常规 9 4" xfId="851"/>
    <cellStyle name="常规 9 5" xfId="852"/>
    <cellStyle name="常规 9 9" xfId="853"/>
    <cellStyle name="常规 9 9 2" xfId="854"/>
    <cellStyle name="常规 9 9 2 2" xfId="855"/>
    <cellStyle name="常规 9 9 3" xfId="856"/>
    <cellStyle name="常规 9_2016.11 信息月报" xfId="857"/>
    <cellStyle name="常规_2010各县供电情况" xfId="858"/>
    <cellStyle name="常规_2010各县供电情况 2" xfId="859"/>
    <cellStyle name="常规_2010各县供电情况 3" xfId="860"/>
    <cellStyle name="常规_201602乡镇税收" xfId="861"/>
    <cellStyle name="常规_3_2" xfId="862"/>
    <cellStyle name="常规_Book1_1" xfId="863"/>
    <cellStyle name="常规_Sheet1" xfId="864"/>
    <cellStyle name="常规_Sheet1 2" xfId="865"/>
    <cellStyle name="常规_Sheet1_Sheet1_南安市各乡镇（街道、开发区）2018年1-11月招商引资情况" xfId="866"/>
    <cellStyle name="常规_Sheet2" xfId="867"/>
    <cellStyle name="常规_Sheet2_1" xfId="868"/>
    <cellStyle name="常规_统计局报表1007" xfId="869"/>
    <cellStyle name="常规_镇供电_10" xfId="870"/>
    <cellStyle name="常规_镇供电_11" xfId="871"/>
    <cellStyle name="常规_镇供电_8" xfId="872"/>
    <cellStyle name="常规_镇供电_9" xfId="873"/>
    <cellStyle name="常规_镇税收" xfId="874"/>
    <cellStyle name="Hyperlink" xfId="875"/>
    <cellStyle name="好" xfId="876"/>
    <cellStyle name="好 10" xfId="877"/>
    <cellStyle name="好 11" xfId="878"/>
    <cellStyle name="好 12" xfId="879"/>
    <cellStyle name="好 13" xfId="880"/>
    <cellStyle name="好 14" xfId="881"/>
    <cellStyle name="好 15" xfId="882"/>
    <cellStyle name="好 16" xfId="883"/>
    <cellStyle name="好 17" xfId="884"/>
    <cellStyle name="好 18" xfId="885"/>
    <cellStyle name="好 19" xfId="886"/>
    <cellStyle name="好 2" xfId="887"/>
    <cellStyle name="好 20" xfId="888"/>
    <cellStyle name="好 21" xfId="889"/>
    <cellStyle name="好 22" xfId="890"/>
    <cellStyle name="好 23" xfId="891"/>
    <cellStyle name="好 24" xfId="892"/>
    <cellStyle name="好 3" xfId="893"/>
    <cellStyle name="好 4" xfId="894"/>
    <cellStyle name="好 5" xfId="895"/>
    <cellStyle name="好 6" xfId="896"/>
    <cellStyle name="好 7" xfId="897"/>
    <cellStyle name="好 8" xfId="898"/>
    <cellStyle name="好 9" xfId="899"/>
    <cellStyle name="好_（统计）2016年2月重点工业项目一览表" xfId="900"/>
    <cellStyle name="好_（统计）2016年2月重点工业项目一览表 2" xfId="901"/>
    <cellStyle name="好_2016.11 信息月报" xfId="902"/>
    <cellStyle name="好_2016.11 信息月报 2" xfId="903"/>
    <cellStyle name="好_2016.12 信息月报" xfId="904"/>
    <cellStyle name="好_2016.12 信息月报 2" xfId="905"/>
    <cellStyle name="好_201602乡镇税收" xfId="906"/>
    <cellStyle name="好_201602乡镇税收 2" xfId="907"/>
    <cellStyle name="好_2017.02 统计月报" xfId="908"/>
    <cellStyle name="好_2017.02 统计月报 2" xfId="909"/>
    <cellStyle name="好_2017年度前三个月计生报表" xfId="910"/>
    <cellStyle name="好_2017年度前三个月计生报表 2" xfId="911"/>
    <cellStyle name="好_2018.11统计月报" xfId="912"/>
    <cellStyle name="好_2018.11统计月报 2" xfId="913"/>
    <cellStyle name="好_Book1" xfId="914"/>
    <cellStyle name="好_Book1 2" xfId="915"/>
    <cellStyle name="好_StartUp" xfId="916"/>
    <cellStyle name="好_StartUp 2" xfId="917"/>
    <cellStyle name="好_StartUp 3" xfId="918"/>
    <cellStyle name="好_StartUp 4" xfId="919"/>
    <cellStyle name="好_StartUp 5" xfId="920"/>
    <cellStyle name="好_StartUp 6" xfId="921"/>
    <cellStyle name="好_StartUp 7" xfId="922"/>
    <cellStyle name="好_StartUp 8" xfId="923"/>
    <cellStyle name="好_StartUp 9" xfId="924"/>
    <cellStyle name="好_南安市各乡镇（街道、开发区）2018年1-11月招商引资情况" xfId="925"/>
    <cellStyle name="好_统计201811" xfId="926"/>
    <cellStyle name="好_统计201811 2" xfId="927"/>
    <cellStyle name="好_信息月报2016.6" xfId="928"/>
    <cellStyle name="好_信息月报2016.6 2" xfId="929"/>
    <cellStyle name="好_信息月报2016.9" xfId="930"/>
    <cellStyle name="好_信息月报2016.9 2" xfId="931"/>
    <cellStyle name="汇总" xfId="932"/>
    <cellStyle name="汇总 10" xfId="933"/>
    <cellStyle name="汇总 11" xfId="934"/>
    <cellStyle name="汇总 12" xfId="935"/>
    <cellStyle name="汇总 13" xfId="936"/>
    <cellStyle name="汇总 14" xfId="937"/>
    <cellStyle name="汇总 15" xfId="938"/>
    <cellStyle name="汇总 16" xfId="939"/>
    <cellStyle name="汇总 17" xfId="940"/>
    <cellStyle name="汇总 18" xfId="941"/>
    <cellStyle name="汇总 19" xfId="942"/>
    <cellStyle name="汇总 2" xfId="943"/>
    <cellStyle name="汇总 20" xfId="944"/>
    <cellStyle name="汇总 21" xfId="945"/>
    <cellStyle name="汇总 22" xfId="946"/>
    <cellStyle name="汇总 23" xfId="947"/>
    <cellStyle name="汇总 24" xfId="948"/>
    <cellStyle name="汇总 25" xfId="949"/>
    <cellStyle name="汇总 3" xfId="950"/>
    <cellStyle name="汇总 4" xfId="951"/>
    <cellStyle name="汇总 5" xfId="952"/>
    <cellStyle name="汇总 6" xfId="953"/>
    <cellStyle name="汇总 7" xfId="954"/>
    <cellStyle name="汇总 8" xfId="955"/>
    <cellStyle name="汇总 9" xfId="956"/>
    <cellStyle name="Currency" xfId="957"/>
    <cellStyle name="货币 2" xfId="958"/>
    <cellStyle name="Currency [0]" xfId="959"/>
    <cellStyle name="货币_201602乡镇税收" xfId="960"/>
    <cellStyle name="货币_2016年2月分乡镇固投" xfId="961"/>
    <cellStyle name="计算" xfId="962"/>
    <cellStyle name="计算 10" xfId="963"/>
    <cellStyle name="计算 11" xfId="964"/>
    <cellStyle name="计算 12" xfId="965"/>
    <cellStyle name="计算 13" xfId="966"/>
    <cellStyle name="计算 14" xfId="967"/>
    <cellStyle name="计算 15" xfId="968"/>
    <cellStyle name="计算 16" xfId="969"/>
    <cellStyle name="计算 17" xfId="970"/>
    <cellStyle name="计算 18" xfId="971"/>
    <cellStyle name="计算 19" xfId="972"/>
    <cellStyle name="计算 2" xfId="973"/>
    <cellStyle name="计算 20" xfId="974"/>
    <cellStyle name="计算 21" xfId="975"/>
    <cellStyle name="计算 22" xfId="976"/>
    <cellStyle name="计算 23" xfId="977"/>
    <cellStyle name="计算 24" xfId="978"/>
    <cellStyle name="计算 25" xfId="979"/>
    <cellStyle name="计算 3" xfId="980"/>
    <cellStyle name="计算 4" xfId="981"/>
    <cellStyle name="计算 5" xfId="982"/>
    <cellStyle name="计算 6" xfId="983"/>
    <cellStyle name="计算 7" xfId="984"/>
    <cellStyle name="计算 8" xfId="985"/>
    <cellStyle name="计算 9" xfId="986"/>
    <cellStyle name="检查单元格" xfId="987"/>
    <cellStyle name="检查单元格 10" xfId="988"/>
    <cellStyle name="检查单元格 11" xfId="989"/>
    <cellStyle name="检查单元格 12" xfId="990"/>
    <cellStyle name="检查单元格 13" xfId="991"/>
    <cellStyle name="检查单元格 14" xfId="992"/>
    <cellStyle name="检查单元格 15" xfId="993"/>
    <cellStyle name="检查单元格 16" xfId="994"/>
    <cellStyle name="检查单元格 17" xfId="995"/>
    <cellStyle name="检查单元格 18" xfId="996"/>
    <cellStyle name="检查单元格 19" xfId="997"/>
    <cellStyle name="检查单元格 2" xfId="998"/>
    <cellStyle name="检查单元格 20" xfId="999"/>
    <cellStyle name="检查单元格 21" xfId="1000"/>
    <cellStyle name="检查单元格 22" xfId="1001"/>
    <cellStyle name="检查单元格 23" xfId="1002"/>
    <cellStyle name="检查单元格 24" xfId="1003"/>
    <cellStyle name="检查单元格 3" xfId="1004"/>
    <cellStyle name="检查单元格 4" xfId="1005"/>
    <cellStyle name="检查单元格 5" xfId="1006"/>
    <cellStyle name="检查单元格 6" xfId="1007"/>
    <cellStyle name="检查单元格 7" xfId="1008"/>
    <cellStyle name="检查单元格 8" xfId="1009"/>
    <cellStyle name="检查单元格 9" xfId="1010"/>
    <cellStyle name="解释性文本" xfId="1011"/>
    <cellStyle name="解释性文本 10" xfId="1012"/>
    <cellStyle name="解释性文本 11" xfId="1013"/>
    <cellStyle name="解释性文本 12" xfId="1014"/>
    <cellStyle name="解释性文本 13" xfId="1015"/>
    <cellStyle name="解释性文本 14" xfId="1016"/>
    <cellStyle name="解释性文本 15" xfId="1017"/>
    <cellStyle name="解释性文本 16" xfId="1018"/>
    <cellStyle name="解释性文本 17" xfId="1019"/>
    <cellStyle name="解释性文本 18" xfId="1020"/>
    <cellStyle name="解释性文本 19" xfId="1021"/>
    <cellStyle name="解释性文本 2" xfId="1022"/>
    <cellStyle name="解释性文本 20" xfId="1023"/>
    <cellStyle name="解释性文本 21" xfId="1024"/>
    <cellStyle name="解释性文本 22" xfId="1025"/>
    <cellStyle name="解释性文本 23" xfId="1026"/>
    <cellStyle name="解释性文本 24" xfId="1027"/>
    <cellStyle name="解释性文本 3" xfId="1028"/>
    <cellStyle name="解释性文本 4" xfId="1029"/>
    <cellStyle name="解释性文本 5" xfId="1030"/>
    <cellStyle name="解释性文本 6" xfId="1031"/>
    <cellStyle name="解释性文本 7" xfId="1032"/>
    <cellStyle name="解释性文本 8" xfId="1033"/>
    <cellStyle name="解释性文本 9" xfId="1034"/>
    <cellStyle name="警告文本" xfId="1035"/>
    <cellStyle name="警告文本 10" xfId="1036"/>
    <cellStyle name="警告文本 11" xfId="1037"/>
    <cellStyle name="警告文本 12" xfId="1038"/>
    <cellStyle name="警告文本 13" xfId="1039"/>
    <cellStyle name="警告文本 14" xfId="1040"/>
    <cellStyle name="警告文本 15" xfId="1041"/>
    <cellStyle name="警告文本 16" xfId="1042"/>
    <cellStyle name="警告文本 17" xfId="1043"/>
    <cellStyle name="警告文本 18" xfId="1044"/>
    <cellStyle name="警告文本 19" xfId="1045"/>
    <cellStyle name="警告文本 2" xfId="1046"/>
    <cellStyle name="警告文本 20" xfId="1047"/>
    <cellStyle name="警告文本 21" xfId="1048"/>
    <cellStyle name="警告文本 22" xfId="1049"/>
    <cellStyle name="警告文本 23" xfId="1050"/>
    <cellStyle name="警告文本 24" xfId="1051"/>
    <cellStyle name="警告文本 3" xfId="1052"/>
    <cellStyle name="警告文本 4" xfId="1053"/>
    <cellStyle name="警告文本 5" xfId="1054"/>
    <cellStyle name="警告文本 6" xfId="1055"/>
    <cellStyle name="警告文本 7" xfId="1056"/>
    <cellStyle name="警告文本 8" xfId="1057"/>
    <cellStyle name="警告文本 9" xfId="1058"/>
    <cellStyle name="链接单元格" xfId="1059"/>
    <cellStyle name="链接单元格 10" xfId="1060"/>
    <cellStyle name="链接单元格 11" xfId="1061"/>
    <cellStyle name="链接单元格 12" xfId="1062"/>
    <cellStyle name="链接单元格 13" xfId="1063"/>
    <cellStyle name="链接单元格 14" xfId="1064"/>
    <cellStyle name="链接单元格 15" xfId="1065"/>
    <cellStyle name="链接单元格 16" xfId="1066"/>
    <cellStyle name="链接单元格 17" xfId="1067"/>
    <cellStyle name="链接单元格 18" xfId="1068"/>
    <cellStyle name="链接单元格 19" xfId="1069"/>
    <cellStyle name="链接单元格 2" xfId="1070"/>
    <cellStyle name="链接单元格 20" xfId="1071"/>
    <cellStyle name="链接单元格 21" xfId="1072"/>
    <cellStyle name="链接单元格 22" xfId="1073"/>
    <cellStyle name="链接单元格 23" xfId="1074"/>
    <cellStyle name="链接单元格 24" xfId="1075"/>
    <cellStyle name="链接单元格 3" xfId="1076"/>
    <cellStyle name="链接单元格 4" xfId="1077"/>
    <cellStyle name="链接单元格 5" xfId="1078"/>
    <cellStyle name="链接单元格 6" xfId="1079"/>
    <cellStyle name="链接单元格 7" xfId="1080"/>
    <cellStyle name="链接单元格 8" xfId="1081"/>
    <cellStyle name="链接单元格 9" xfId="1082"/>
    <cellStyle name="霓付 [0]_97MBO" xfId="1083"/>
    <cellStyle name="霓付_97MBO" xfId="1084"/>
    <cellStyle name="烹拳 [0]_97MBO" xfId="1085"/>
    <cellStyle name="烹拳_97MBO" xfId="1086"/>
    <cellStyle name="普通_ 白土" xfId="1087"/>
    <cellStyle name="千分位[0]_ 白土" xfId="1088"/>
    <cellStyle name="千分位_ 白土" xfId="1089"/>
    <cellStyle name="千位[0]_laroux" xfId="1090"/>
    <cellStyle name="千位_laroux" xfId="1091"/>
    <cellStyle name="Comma" xfId="1092"/>
    <cellStyle name="Comma [0]" xfId="1093"/>
    <cellStyle name="钎霖_laroux" xfId="1094"/>
    <cellStyle name="强调文字颜色 1" xfId="1095"/>
    <cellStyle name="强调文字颜色 1 10" xfId="1096"/>
    <cellStyle name="强调文字颜色 1 11" xfId="1097"/>
    <cellStyle name="强调文字颜色 1 12" xfId="1098"/>
    <cellStyle name="强调文字颜色 1 13" xfId="1099"/>
    <cellStyle name="强调文字颜色 1 14" xfId="1100"/>
    <cellStyle name="强调文字颜色 1 15" xfId="1101"/>
    <cellStyle name="强调文字颜色 1 16" xfId="1102"/>
    <cellStyle name="强调文字颜色 1 17" xfId="1103"/>
    <cellStyle name="强调文字颜色 1 18" xfId="1104"/>
    <cellStyle name="强调文字颜色 1 19" xfId="1105"/>
    <cellStyle name="强调文字颜色 1 2" xfId="1106"/>
    <cellStyle name="强调文字颜色 1 20" xfId="1107"/>
    <cellStyle name="强调文字颜色 1 21" xfId="1108"/>
    <cellStyle name="强调文字颜色 1 22" xfId="1109"/>
    <cellStyle name="强调文字颜色 1 23" xfId="1110"/>
    <cellStyle name="强调文字颜色 1 24" xfId="1111"/>
    <cellStyle name="强调文字颜色 1 25" xfId="1112"/>
    <cellStyle name="强调文字颜色 1 3" xfId="1113"/>
    <cellStyle name="强调文字颜色 1 4" xfId="1114"/>
    <cellStyle name="强调文字颜色 1 5" xfId="1115"/>
    <cellStyle name="强调文字颜色 1 6" xfId="1116"/>
    <cellStyle name="强调文字颜色 1 7" xfId="1117"/>
    <cellStyle name="强调文字颜色 1 8" xfId="1118"/>
    <cellStyle name="强调文字颜色 1 9" xfId="1119"/>
    <cellStyle name="强调文字颜色 2" xfId="1120"/>
    <cellStyle name="强调文字颜色 2 10" xfId="1121"/>
    <cellStyle name="强调文字颜色 2 11" xfId="1122"/>
    <cellStyle name="强调文字颜色 2 12" xfId="1123"/>
    <cellStyle name="强调文字颜色 2 13" xfId="1124"/>
    <cellStyle name="强调文字颜色 2 14" xfId="1125"/>
    <cellStyle name="强调文字颜色 2 15" xfId="1126"/>
    <cellStyle name="强调文字颜色 2 16" xfId="1127"/>
    <cellStyle name="强调文字颜色 2 17" xfId="1128"/>
    <cellStyle name="强调文字颜色 2 18" xfId="1129"/>
    <cellStyle name="强调文字颜色 2 19" xfId="1130"/>
    <cellStyle name="强调文字颜色 2 2" xfId="1131"/>
    <cellStyle name="强调文字颜色 2 20" xfId="1132"/>
    <cellStyle name="强调文字颜色 2 21" xfId="1133"/>
    <cellStyle name="强调文字颜色 2 22" xfId="1134"/>
    <cellStyle name="强调文字颜色 2 23" xfId="1135"/>
    <cellStyle name="强调文字颜色 2 24" xfId="1136"/>
    <cellStyle name="强调文字颜色 2 3" xfId="1137"/>
    <cellStyle name="强调文字颜色 2 4" xfId="1138"/>
    <cellStyle name="强调文字颜色 2 5" xfId="1139"/>
    <cellStyle name="强调文字颜色 2 6" xfId="1140"/>
    <cellStyle name="强调文字颜色 2 7" xfId="1141"/>
    <cellStyle name="强调文字颜色 2 8" xfId="1142"/>
    <cellStyle name="强调文字颜色 2 9" xfId="1143"/>
    <cellStyle name="强调文字颜色 3" xfId="1144"/>
    <cellStyle name="强调文字颜色 3 10" xfId="1145"/>
    <cellStyle name="强调文字颜色 3 11" xfId="1146"/>
    <cellStyle name="强调文字颜色 3 12" xfId="1147"/>
    <cellStyle name="强调文字颜色 3 13" xfId="1148"/>
    <cellStyle name="强调文字颜色 3 14" xfId="1149"/>
    <cellStyle name="强调文字颜色 3 15" xfId="1150"/>
    <cellStyle name="强调文字颜色 3 16" xfId="1151"/>
    <cellStyle name="强调文字颜色 3 17" xfId="1152"/>
    <cellStyle name="强调文字颜色 3 18" xfId="1153"/>
    <cellStyle name="强调文字颜色 3 19" xfId="1154"/>
    <cellStyle name="强调文字颜色 3 2" xfId="1155"/>
    <cellStyle name="强调文字颜色 3 20" xfId="1156"/>
    <cellStyle name="强调文字颜色 3 21" xfId="1157"/>
    <cellStyle name="强调文字颜色 3 22" xfId="1158"/>
    <cellStyle name="强调文字颜色 3 23" xfId="1159"/>
    <cellStyle name="强调文字颜色 3 24" xfId="1160"/>
    <cellStyle name="强调文字颜色 3 3" xfId="1161"/>
    <cellStyle name="强调文字颜色 3 4" xfId="1162"/>
    <cellStyle name="强调文字颜色 3 5" xfId="1163"/>
    <cellStyle name="强调文字颜色 3 6" xfId="1164"/>
    <cellStyle name="强调文字颜色 3 7" xfId="1165"/>
    <cellStyle name="强调文字颜色 3 8" xfId="1166"/>
    <cellStyle name="强调文字颜色 3 9" xfId="1167"/>
    <cellStyle name="强调文字颜色 4" xfId="1168"/>
    <cellStyle name="强调文字颜色 4 10" xfId="1169"/>
    <cellStyle name="强调文字颜色 4 11" xfId="1170"/>
    <cellStyle name="强调文字颜色 4 12" xfId="1171"/>
    <cellStyle name="强调文字颜色 4 13" xfId="1172"/>
    <cellStyle name="强调文字颜色 4 14" xfId="1173"/>
    <cellStyle name="强调文字颜色 4 15" xfId="1174"/>
    <cellStyle name="强调文字颜色 4 16" xfId="1175"/>
    <cellStyle name="强调文字颜色 4 17" xfId="1176"/>
    <cellStyle name="强调文字颜色 4 18" xfId="1177"/>
    <cellStyle name="强调文字颜色 4 19" xfId="1178"/>
    <cellStyle name="强调文字颜色 4 2" xfId="1179"/>
    <cellStyle name="强调文字颜色 4 20" xfId="1180"/>
    <cellStyle name="强调文字颜色 4 21" xfId="1181"/>
    <cellStyle name="强调文字颜色 4 22" xfId="1182"/>
    <cellStyle name="强调文字颜色 4 23" xfId="1183"/>
    <cellStyle name="强调文字颜色 4 24" xfId="1184"/>
    <cellStyle name="强调文字颜色 4 25" xfId="1185"/>
    <cellStyle name="强调文字颜色 4 3" xfId="1186"/>
    <cellStyle name="强调文字颜色 4 4" xfId="1187"/>
    <cellStyle name="强调文字颜色 4 5" xfId="1188"/>
    <cellStyle name="强调文字颜色 4 6" xfId="1189"/>
    <cellStyle name="强调文字颜色 4 7" xfId="1190"/>
    <cellStyle name="强调文字颜色 4 8" xfId="1191"/>
    <cellStyle name="强调文字颜色 4 9" xfId="1192"/>
    <cellStyle name="强调文字颜色 5" xfId="1193"/>
    <cellStyle name="强调文字颜色 5 10" xfId="1194"/>
    <cellStyle name="强调文字颜色 5 11" xfId="1195"/>
    <cellStyle name="强调文字颜色 5 12" xfId="1196"/>
    <cellStyle name="强调文字颜色 5 13" xfId="1197"/>
    <cellStyle name="强调文字颜色 5 14" xfId="1198"/>
    <cellStyle name="强调文字颜色 5 15" xfId="1199"/>
    <cellStyle name="强调文字颜色 5 16" xfId="1200"/>
    <cellStyle name="强调文字颜色 5 17" xfId="1201"/>
    <cellStyle name="强调文字颜色 5 18" xfId="1202"/>
    <cellStyle name="强调文字颜色 5 19" xfId="1203"/>
    <cellStyle name="强调文字颜色 5 2" xfId="1204"/>
    <cellStyle name="强调文字颜色 5 20" xfId="1205"/>
    <cellStyle name="强调文字颜色 5 21" xfId="1206"/>
    <cellStyle name="强调文字颜色 5 22" xfId="1207"/>
    <cellStyle name="强调文字颜色 5 23" xfId="1208"/>
    <cellStyle name="强调文字颜色 5 24" xfId="1209"/>
    <cellStyle name="强调文字颜色 5 3" xfId="1210"/>
    <cellStyle name="强调文字颜色 5 4" xfId="1211"/>
    <cellStyle name="强调文字颜色 5 5" xfId="1212"/>
    <cellStyle name="强调文字颜色 5 6" xfId="1213"/>
    <cellStyle name="强调文字颜色 5 7" xfId="1214"/>
    <cellStyle name="强调文字颜色 5 8" xfId="1215"/>
    <cellStyle name="强调文字颜色 5 9" xfId="1216"/>
    <cellStyle name="强调文字颜色 6" xfId="1217"/>
    <cellStyle name="强调文字颜色 6 10" xfId="1218"/>
    <cellStyle name="强调文字颜色 6 11" xfId="1219"/>
    <cellStyle name="强调文字颜色 6 12" xfId="1220"/>
    <cellStyle name="强调文字颜色 6 13" xfId="1221"/>
    <cellStyle name="强调文字颜色 6 14" xfId="1222"/>
    <cellStyle name="强调文字颜色 6 15" xfId="1223"/>
    <cellStyle name="强调文字颜色 6 16" xfId="1224"/>
    <cellStyle name="强调文字颜色 6 17" xfId="1225"/>
    <cellStyle name="强调文字颜色 6 18" xfId="1226"/>
    <cellStyle name="强调文字颜色 6 19" xfId="1227"/>
    <cellStyle name="强调文字颜色 6 2" xfId="1228"/>
    <cellStyle name="强调文字颜色 6 20" xfId="1229"/>
    <cellStyle name="强调文字颜色 6 21" xfId="1230"/>
    <cellStyle name="强调文字颜色 6 22" xfId="1231"/>
    <cellStyle name="强调文字颜色 6 23" xfId="1232"/>
    <cellStyle name="强调文字颜色 6 24" xfId="1233"/>
    <cellStyle name="强调文字颜色 6 3" xfId="1234"/>
    <cellStyle name="强调文字颜色 6 4" xfId="1235"/>
    <cellStyle name="强调文字颜色 6 5" xfId="1236"/>
    <cellStyle name="强调文字颜色 6 6" xfId="1237"/>
    <cellStyle name="强调文字颜色 6 7" xfId="1238"/>
    <cellStyle name="强调文字颜色 6 8" xfId="1239"/>
    <cellStyle name="强调文字颜色 6 9" xfId="1240"/>
    <cellStyle name="适中" xfId="1241"/>
    <cellStyle name="适中 10" xfId="1242"/>
    <cellStyle name="适中 11" xfId="1243"/>
    <cellStyle name="适中 12" xfId="1244"/>
    <cellStyle name="适中 13" xfId="1245"/>
    <cellStyle name="适中 14" xfId="1246"/>
    <cellStyle name="适中 15" xfId="1247"/>
    <cellStyle name="适中 16" xfId="1248"/>
    <cellStyle name="适中 17" xfId="1249"/>
    <cellStyle name="适中 18" xfId="1250"/>
    <cellStyle name="适中 19" xfId="1251"/>
    <cellStyle name="适中 2" xfId="1252"/>
    <cellStyle name="适中 20" xfId="1253"/>
    <cellStyle name="适中 21" xfId="1254"/>
    <cellStyle name="适中 22" xfId="1255"/>
    <cellStyle name="适中 23" xfId="1256"/>
    <cellStyle name="适中 24" xfId="1257"/>
    <cellStyle name="适中 3" xfId="1258"/>
    <cellStyle name="适中 4" xfId="1259"/>
    <cellStyle name="适中 5" xfId="1260"/>
    <cellStyle name="适中 6" xfId="1261"/>
    <cellStyle name="适中 7" xfId="1262"/>
    <cellStyle name="适中 8" xfId="1263"/>
    <cellStyle name="适中 9" xfId="1264"/>
    <cellStyle name="输出" xfId="1265"/>
    <cellStyle name="输出 10" xfId="1266"/>
    <cellStyle name="输出 11" xfId="1267"/>
    <cellStyle name="输出 12" xfId="1268"/>
    <cellStyle name="输出 13" xfId="1269"/>
    <cellStyle name="输出 14" xfId="1270"/>
    <cellStyle name="输出 15" xfId="1271"/>
    <cellStyle name="输出 16" xfId="1272"/>
    <cellStyle name="输出 17" xfId="1273"/>
    <cellStyle name="输出 18" xfId="1274"/>
    <cellStyle name="输出 19" xfId="1275"/>
    <cellStyle name="输出 2" xfId="1276"/>
    <cellStyle name="输出 20" xfId="1277"/>
    <cellStyle name="输出 21" xfId="1278"/>
    <cellStyle name="输出 22" xfId="1279"/>
    <cellStyle name="输出 23" xfId="1280"/>
    <cellStyle name="输出 24" xfId="1281"/>
    <cellStyle name="输出 25" xfId="1282"/>
    <cellStyle name="输出 3" xfId="1283"/>
    <cellStyle name="输出 4" xfId="1284"/>
    <cellStyle name="输出 5" xfId="1285"/>
    <cellStyle name="输出 6" xfId="1286"/>
    <cellStyle name="输出 7" xfId="1287"/>
    <cellStyle name="输出 8" xfId="1288"/>
    <cellStyle name="输出 9" xfId="1289"/>
    <cellStyle name="输入" xfId="1290"/>
    <cellStyle name="输入 10" xfId="1291"/>
    <cellStyle name="输入 11" xfId="1292"/>
    <cellStyle name="输入 12" xfId="1293"/>
    <cellStyle name="输入 13" xfId="1294"/>
    <cellStyle name="输入 14" xfId="1295"/>
    <cellStyle name="输入 15" xfId="1296"/>
    <cellStyle name="输入 16" xfId="1297"/>
    <cellStyle name="输入 17" xfId="1298"/>
    <cellStyle name="输入 18" xfId="1299"/>
    <cellStyle name="输入 19" xfId="1300"/>
    <cellStyle name="输入 2" xfId="1301"/>
    <cellStyle name="输入 20" xfId="1302"/>
    <cellStyle name="输入 21" xfId="1303"/>
    <cellStyle name="输入 22" xfId="1304"/>
    <cellStyle name="输入 23" xfId="1305"/>
    <cellStyle name="输入 24" xfId="1306"/>
    <cellStyle name="输入 3" xfId="1307"/>
    <cellStyle name="输入 4" xfId="1308"/>
    <cellStyle name="输入 5" xfId="1309"/>
    <cellStyle name="输入 6" xfId="1310"/>
    <cellStyle name="输入 7" xfId="1311"/>
    <cellStyle name="输入 8" xfId="1312"/>
    <cellStyle name="输入 9" xfId="1313"/>
    <cellStyle name="样式 1" xfId="1314"/>
    <cellStyle name="样式 1 2" xfId="1315"/>
    <cellStyle name="样式 1 3" xfId="1316"/>
    <cellStyle name="Followed Hyperlink" xfId="1317"/>
    <cellStyle name="注释" xfId="1318"/>
    <cellStyle name="注释 10" xfId="1319"/>
    <cellStyle name="注释 11" xfId="1320"/>
    <cellStyle name="注释 12" xfId="1321"/>
    <cellStyle name="注释 13" xfId="1322"/>
    <cellStyle name="注释 14" xfId="1323"/>
    <cellStyle name="注释 15" xfId="1324"/>
    <cellStyle name="注释 16" xfId="1325"/>
    <cellStyle name="注释 17" xfId="1326"/>
    <cellStyle name="注释 18" xfId="1327"/>
    <cellStyle name="注释 19" xfId="1328"/>
    <cellStyle name="注释 2" xfId="1329"/>
    <cellStyle name="注释 20" xfId="1330"/>
    <cellStyle name="注释 21" xfId="1331"/>
    <cellStyle name="注释 22" xfId="1332"/>
    <cellStyle name="注释 23" xfId="1333"/>
    <cellStyle name="注释 24" xfId="1334"/>
    <cellStyle name="注释 3" xfId="1335"/>
    <cellStyle name="注释 4" xfId="1336"/>
    <cellStyle name="注释 5" xfId="1337"/>
    <cellStyle name="注释 6" xfId="1338"/>
    <cellStyle name="注释 7" xfId="1339"/>
    <cellStyle name="注释 8" xfId="1340"/>
    <cellStyle name="注释 9" xfId="1341"/>
    <cellStyle name="콤마 [0]_BOILER-CO1" xfId="1342"/>
    <cellStyle name="콤마_BOILER-CO1" xfId="1343"/>
    <cellStyle name="통화 [0]_BOILER-CO1" xfId="1344"/>
    <cellStyle name="통화_BOILER-CO1" xfId="1345"/>
    <cellStyle name="표준_0N-HANDLING " xfId="1346"/>
    <cellStyle name="표준_kc-elec system check list" xfId="1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tabSelected="1" zoomScale="70" zoomScaleNormal="70" zoomScaleSheetLayoutView="75" zoomScalePageLayoutView="0" workbookViewId="0" topLeftCell="A55">
      <selection activeCell="D63" sqref="D63"/>
    </sheetView>
  </sheetViews>
  <sheetFormatPr defaultColWidth="9.00390625" defaultRowHeight="14.25"/>
  <cols>
    <col min="1" max="1" width="9.00390625" style="66" customWidth="1"/>
    <col min="2" max="2" width="51.50390625" style="67" customWidth="1"/>
    <col min="3" max="3" width="14.75390625" style="67" customWidth="1"/>
    <col min="4" max="4" width="21.625" style="106" customWidth="1"/>
    <col min="5" max="5" width="21.125" style="106" customWidth="1"/>
    <col min="6" max="7" width="15.875" style="66" bestFit="1" customWidth="1"/>
    <col min="8" max="16384" width="9.00390625" style="67" customWidth="1"/>
  </cols>
  <sheetData>
    <row r="1" spans="2:5" ht="49.5" customHeight="1">
      <c r="B1" s="324" t="s">
        <v>390</v>
      </c>
      <c r="C1" s="324"/>
      <c r="D1" s="324"/>
      <c r="E1" s="324"/>
    </row>
    <row r="2" spans="2:5" ht="19.5" customHeight="1">
      <c r="B2" s="325" t="s">
        <v>0</v>
      </c>
      <c r="C2" s="325"/>
      <c r="D2" s="325"/>
      <c r="E2" s="325"/>
    </row>
    <row r="3" spans="2:5" ht="49.5" customHeight="1">
      <c r="B3" s="68" t="s">
        <v>1</v>
      </c>
      <c r="C3" s="69" t="s">
        <v>2</v>
      </c>
      <c r="D3" s="70" t="s">
        <v>3</v>
      </c>
      <c r="E3" s="71" t="s">
        <v>4</v>
      </c>
    </row>
    <row r="4" spans="2:5" ht="49.5" customHeight="1">
      <c r="B4" s="72" t="s">
        <v>5</v>
      </c>
      <c r="C4" s="73" t="s">
        <v>6</v>
      </c>
      <c r="D4" s="74" t="s">
        <v>408</v>
      </c>
      <c r="E4" s="75" t="s">
        <v>410</v>
      </c>
    </row>
    <row r="5" spans="2:5" ht="49.5" customHeight="1">
      <c r="B5" s="72" t="s">
        <v>7</v>
      </c>
      <c r="C5" s="73" t="s">
        <v>6</v>
      </c>
      <c r="D5" s="74" t="s">
        <v>414</v>
      </c>
      <c r="E5" s="75" t="s">
        <v>411</v>
      </c>
    </row>
    <row r="6" spans="2:5" ht="49.5" customHeight="1">
      <c r="B6" s="76" t="s">
        <v>202</v>
      </c>
      <c r="C6" s="73" t="s">
        <v>6</v>
      </c>
      <c r="D6" s="74" t="s">
        <v>415</v>
      </c>
      <c r="E6" s="75" t="s">
        <v>412</v>
      </c>
    </row>
    <row r="7" spans="2:5" ht="49.5" customHeight="1">
      <c r="B7" s="76" t="s">
        <v>203</v>
      </c>
      <c r="C7" s="73" t="s">
        <v>6</v>
      </c>
      <c r="D7" s="74" t="s">
        <v>409</v>
      </c>
      <c r="E7" s="75" t="s">
        <v>413</v>
      </c>
    </row>
    <row r="8" spans="2:5" ht="49.5" customHeight="1">
      <c r="B8" s="72" t="s">
        <v>8</v>
      </c>
      <c r="C8" s="73" t="s">
        <v>6</v>
      </c>
      <c r="D8" s="74" t="s">
        <v>393</v>
      </c>
      <c r="E8" s="75" t="s">
        <v>394</v>
      </c>
    </row>
    <row r="9" spans="2:5" ht="49.5" customHeight="1">
      <c r="B9" s="72" t="s">
        <v>9</v>
      </c>
      <c r="C9" s="73" t="s">
        <v>6</v>
      </c>
      <c r="D9" s="205">
        <v>5001041</v>
      </c>
      <c r="E9" s="206">
        <v>-10.7</v>
      </c>
    </row>
    <row r="10" spans="2:5" ht="49.5" customHeight="1">
      <c r="B10" s="117" t="s">
        <v>432</v>
      </c>
      <c r="C10" s="73" t="s">
        <v>6</v>
      </c>
      <c r="D10" s="74" t="s">
        <v>10</v>
      </c>
      <c r="E10" s="207">
        <v>9</v>
      </c>
    </row>
    <row r="11" spans="2:7" ht="49.5" customHeight="1">
      <c r="B11" s="72" t="s">
        <v>199</v>
      </c>
      <c r="C11" s="73" t="s">
        <v>6</v>
      </c>
      <c r="D11" s="74" t="s">
        <v>10</v>
      </c>
      <c r="E11" s="75" t="s">
        <v>343</v>
      </c>
      <c r="G11" s="80"/>
    </row>
    <row r="12" spans="2:5" ht="49.5" customHeight="1">
      <c r="B12" s="72" t="s">
        <v>200</v>
      </c>
      <c r="C12" s="73" t="s">
        <v>6</v>
      </c>
      <c r="D12" s="74" t="s">
        <v>10</v>
      </c>
      <c r="E12" s="75" t="s">
        <v>342</v>
      </c>
    </row>
    <row r="13" spans="2:5" ht="49.5" customHeight="1">
      <c r="B13" s="72" t="s">
        <v>11</v>
      </c>
      <c r="C13" s="73" t="s">
        <v>6</v>
      </c>
      <c r="D13" s="205">
        <v>15030</v>
      </c>
      <c r="E13" s="208">
        <v>-8.7</v>
      </c>
    </row>
    <row r="14" spans="2:5" ht="49.5" customHeight="1">
      <c r="B14" s="72" t="s">
        <v>12</v>
      </c>
      <c r="C14" s="73" t="s">
        <v>6</v>
      </c>
      <c r="D14" s="74" t="s">
        <v>416</v>
      </c>
      <c r="E14" s="75" t="s">
        <v>397</v>
      </c>
    </row>
    <row r="15" spans="2:5" ht="49.5" customHeight="1">
      <c r="B15" s="72" t="s">
        <v>13</v>
      </c>
      <c r="C15" s="73" t="s">
        <v>6</v>
      </c>
      <c r="D15" s="209">
        <v>255044</v>
      </c>
      <c r="E15" s="210">
        <v>-4.7</v>
      </c>
    </row>
    <row r="16" spans="2:5" ht="49.5" customHeight="1">
      <c r="B16" s="72" t="s">
        <v>14</v>
      </c>
      <c r="C16" s="73" t="s">
        <v>6</v>
      </c>
      <c r="D16" s="209">
        <v>144108</v>
      </c>
      <c r="E16" s="210">
        <v>-4.7</v>
      </c>
    </row>
    <row r="17" spans="2:5" ht="49.5" customHeight="1">
      <c r="B17" s="72" t="s">
        <v>15</v>
      </c>
      <c r="C17" s="73" t="s">
        <v>190</v>
      </c>
      <c r="D17" s="77">
        <v>95143</v>
      </c>
      <c r="E17" s="206">
        <v>228</v>
      </c>
    </row>
    <row r="18" spans="2:5" ht="49.5" customHeight="1">
      <c r="B18" s="72" t="s">
        <v>16</v>
      </c>
      <c r="C18" s="73" t="s">
        <v>190</v>
      </c>
      <c r="D18" s="77">
        <v>13325</v>
      </c>
      <c r="E18" s="75" t="s">
        <v>339</v>
      </c>
    </row>
    <row r="19" spans="2:5" ht="87" customHeight="1">
      <c r="B19" s="326" t="s">
        <v>431</v>
      </c>
      <c r="C19" s="326"/>
      <c r="D19" s="326"/>
      <c r="E19" s="326"/>
    </row>
    <row r="20" spans="2:5" ht="30" customHeight="1">
      <c r="B20" s="327"/>
      <c r="C20" s="327"/>
      <c r="D20" s="327"/>
      <c r="E20" s="327"/>
    </row>
    <row r="21" spans="2:5" ht="49.5" customHeight="1">
      <c r="B21" s="324" t="s">
        <v>17</v>
      </c>
      <c r="C21" s="324"/>
      <c r="D21" s="324"/>
      <c r="E21" s="324"/>
    </row>
    <row r="22" spans="2:5" ht="19.5" customHeight="1">
      <c r="B22" s="325" t="s">
        <v>0</v>
      </c>
      <c r="C22" s="325"/>
      <c r="D22" s="325"/>
      <c r="E22" s="325"/>
    </row>
    <row r="23" spans="2:5" ht="49.5" customHeight="1">
      <c r="B23" s="68" t="s">
        <v>1</v>
      </c>
      <c r="C23" s="69" t="s">
        <v>2</v>
      </c>
      <c r="D23" s="70" t="s">
        <v>3</v>
      </c>
      <c r="E23" s="71" t="s">
        <v>4</v>
      </c>
    </row>
    <row r="24" spans="2:5" ht="49.5" customHeight="1">
      <c r="B24" s="117" t="s">
        <v>283</v>
      </c>
      <c r="C24" s="73" t="s">
        <v>18</v>
      </c>
      <c r="D24" s="205">
        <v>137536.2</v>
      </c>
      <c r="E24" s="211">
        <v>-12.5</v>
      </c>
    </row>
    <row r="25" spans="2:5" ht="49.5" customHeight="1">
      <c r="B25" s="78" t="s">
        <v>19</v>
      </c>
      <c r="C25" s="73" t="s">
        <v>18</v>
      </c>
      <c r="D25" s="205">
        <v>130904.3</v>
      </c>
      <c r="E25" s="211">
        <v>-12.6</v>
      </c>
    </row>
    <row r="26" spans="2:5" ht="49.5" customHeight="1">
      <c r="B26" s="78" t="s">
        <v>20</v>
      </c>
      <c r="C26" s="73" t="s">
        <v>18</v>
      </c>
      <c r="D26" s="205">
        <v>6631.9</v>
      </c>
      <c r="E26" s="211">
        <v>-11.7</v>
      </c>
    </row>
    <row r="27" spans="2:5" ht="49.5" customHeight="1">
      <c r="B27" s="72" t="s">
        <v>21</v>
      </c>
      <c r="C27" s="73" t="s">
        <v>18</v>
      </c>
      <c r="D27" s="205">
        <v>73595.7</v>
      </c>
      <c r="E27" s="211">
        <v>-23.7</v>
      </c>
    </row>
    <row r="28" spans="2:5" ht="49.5" customHeight="1">
      <c r="B28" s="117" t="s">
        <v>284</v>
      </c>
      <c r="C28" s="73" t="s">
        <v>22</v>
      </c>
      <c r="D28" s="212" t="s">
        <v>328</v>
      </c>
      <c r="E28" s="75" t="s">
        <v>329</v>
      </c>
    </row>
    <row r="29" spans="2:5" ht="49.5" customHeight="1">
      <c r="B29" s="76" t="s">
        <v>204</v>
      </c>
      <c r="C29" s="79" t="s">
        <v>22</v>
      </c>
      <c r="D29" s="205" t="s">
        <v>330</v>
      </c>
      <c r="E29" s="75" t="s">
        <v>214</v>
      </c>
    </row>
    <row r="30" spans="2:5" ht="49.5" customHeight="1">
      <c r="B30" s="117" t="s">
        <v>285</v>
      </c>
      <c r="C30" s="73" t="s">
        <v>6</v>
      </c>
      <c r="D30" s="213">
        <v>257046</v>
      </c>
      <c r="E30" s="211">
        <v>-16.7</v>
      </c>
    </row>
    <row r="31" spans="2:5" ht="49.5" customHeight="1">
      <c r="B31" s="72" t="s">
        <v>23</v>
      </c>
      <c r="C31" s="73" t="s">
        <v>6</v>
      </c>
      <c r="D31" s="205">
        <v>1597.02</v>
      </c>
      <c r="E31" s="211">
        <v>-87.22488245</v>
      </c>
    </row>
    <row r="32" spans="2:5" ht="49.5" customHeight="1">
      <c r="B32" s="117" t="s">
        <v>286</v>
      </c>
      <c r="C32" s="73" t="s">
        <v>24</v>
      </c>
      <c r="D32" s="124">
        <v>104</v>
      </c>
      <c r="E32" s="125">
        <v>4</v>
      </c>
    </row>
    <row r="33" spans="2:7" ht="49.5" customHeight="1">
      <c r="B33" s="117" t="s">
        <v>213</v>
      </c>
      <c r="C33" s="73" t="s">
        <v>24</v>
      </c>
      <c r="D33" s="214">
        <v>100.4</v>
      </c>
      <c r="E33" s="206">
        <v>0.4</v>
      </c>
      <c r="G33" s="80" t="s">
        <v>211</v>
      </c>
    </row>
    <row r="34" spans="2:5" ht="49.5" customHeight="1">
      <c r="B34" s="117" t="s">
        <v>287</v>
      </c>
      <c r="C34" s="73" t="s">
        <v>25</v>
      </c>
      <c r="D34" s="74" t="s">
        <v>417</v>
      </c>
      <c r="E34" s="75" t="s">
        <v>398</v>
      </c>
    </row>
    <row r="35" spans="2:5" ht="49.5" customHeight="1">
      <c r="B35" s="81" t="s">
        <v>26</v>
      </c>
      <c r="C35" s="73" t="s">
        <v>25</v>
      </c>
      <c r="D35" s="74" t="s">
        <v>399</v>
      </c>
      <c r="E35" s="75" t="s">
        <v>400</v>
      </c>
    </row>
    <row r="36" spans="2:5" ht="49.5" customHeight="1">
      <c r="B36" s="81" t="s">
        <v>27</v>
      </c>
      <c r="C36" s="73" t="s">
        <v>25</v>
      </c>
      <c r="D36" s="74" t="s">
        <v>401</v>
      </c>
      <c r="E36" s="75" t="s">
        <v>402</v>
      </c>
    </row>
    <row r="37" spans="2:5" ht="49.5" customHeight="1">
      <c r="B37" s="81" t="s">
        <v>28</v>
      </c>
      <c r="C37" s="73" t="s">
        <v>25</v>
      </c>
      <c r="D37" s="74" t="s">
        <v>403</v>
      </c>
      <c r="E37" s="75" t="s">
        <v>404</v>
      </c>
    </row>
    <row r="38" spans="2:5" ht="49.5" customHeight="1">
      <c r="B38" s="328" t="s">
        <v>29</v>
      </c>
      <c r="C38" s="326"/>
      <c r="D38" s="326"/>
      <c r="E38" s="326"/>
    </row>
    <row r="39" spans="2:5" ht="49.5" customHeight="1">
      <c r="B39" s="330"/>
      <c r="C39" s="330"/>
      <c r="D39" s="330"/>
      <c r="E39" s="330"/>
    </row>
    <row r="40" spans="2:5" ht="49.5" customHeight="1">
      <c r="B40" s="324" t="s">
        <v>30</v>
      </c>
      <c r="C40" s="324"/>
      <c r="D40" s="324"/>
      <c r="E40" s="324"/>
    </row>
    <row r="41" spans="2:5" ht="24.75" customHeight="1">
      <c r="B41" s="82"/>
      <c r="C41" s="83"/>
      <c r="D41" s="84"/>
      <c r="E41" s="85" t="s">
        <v>31</v>
      </c>
    </row>
    <row r="42" spans="2:5" ht="79.5" customHeight="1">
      <c r="B42" s="86" t="s">
        <v>32</v>
      </c>
      <c r="C42" s="87" t="s">
        <v>33</v>
      </c>
      <c r="D42" s="70" t="s">
        <v>3</v>
      </c>
      <c r="E42" s="71" t="s">
        <v>4</v>
      </c>
    </row>
    <row r="43" spans="2:5" ht="60" customHeight="1">
      <c r="B43" s="88" t="s">
        <v>205</v>
      </c>
      <c r="C43" s="215">
        <v>894</v>
      </c>
      <c r="D43" s="216">
        <v>5001041</v>
      </c>
      <c r="E43" s="217">
        <v>-10.7</v>
      </c>
    </row>
    <row r="44" spans="2:5" ht="60" customHeight="1">
      <c r="B44" s="89" t="s">
        <v>34</v>
      </c>
      <c r="C44" s="218">
        <v>384</v>
      </c>
      <c r="D44" s="219">
        <v>1500661</v>
      </c>
      <c r="E44" s="217">
        <v>-1.9</v>
      </c>
    </row>
    <row r="45" spans="2:5" ht="60" customHeight="1">
      <c r="B45" s="89" t="s">
        <v>36</v>
      </c>
      <c r="C45" s="218">
        <v>320</v>
      </c>
      <c r="D45" s="219">
        <v>1088022</v>
      </c>
      <c r="E45" s="217">
        <v>-5.1</v>
      </c>
    </row>
    <row r="46" spans="2:5" ht="60" customHeight="1">
      <c r="B46" s="89" t="s">
        <v>37</v>
      </c>
      <c r="C46" s="218">
        <v>45</v>
      </c>
      <c r="D46" s="219">
        <v>455360</v>
      </c>
      <c r="E46" s="217">
        <v>-35.2</v>
      </c>
    </row>
    <row r="47" spans="2:5" ht="60" customHeight="1">
      <c r="B47" s="89" t="s">
        <v>191</v>
      </c>
      <c r="C47" s="218">
        <v>207</v>
      </c>
      <c r="D47" s="219">
        <v>1151396</v>
      </c>
      <c r="E47" s="217">
        <v>-14.7</v>
      </c>
    </row>
    <row r="48" spans="2:5" ht="60" customHeight="1">
      <c r="B48" s="89" t="s">
        <v>192</v>
      </c>
      <c r="C48" s="218">
        <v>16</v>
      </c>
      <c r="D48" s="219">
        <v>110897</v>
      </c>
      <c r="E48" s="217">
        <v>-5</v>
      </c>
    </row>
    <row r="49" spans="2:5" ht="60" customHeight="1">
      <c r="B49" s="89" t="s">
        <v>193</v>
      </c>
      <c r="C49" s="218">
        <v>96</v>
      </c>
      <c r="D49" s="219">
        <v>556770</v>
      </c>
      <c r="E49" s="217">
        <v>-17.8</v>
      </c>
    </row>
    <row r="50" spans="2:5" ht="60" customHeight="1">
      <c r="B50" s="89" t="s">
        <v>194</v>
      </c>
      <c r="C50" s="218">
        <v>66</v>
      </c>
      <c r="D50" s="219">
        <v>495504</v>
      </c>
      <c r="E50" s="217">
        <v>-4.3</v>
      </c>
    </row>
    <row r="51" spans="2:5" ht="60" customHeight="1">
      <c r="B51" s="89" t="s">
        <v>195</v>
      </c>
      <c r="C51" s="218">
        <v>79</v>
      </c>
      <c r="D51" s="219">
        <v>768454</v>
      </c>
      <c r="E51" s="217">
        <v>3.7</v>
      </c>
    </row>
    <row r="52" spans="2:5" ht="60" customHeight="1">
      <c r="B52" s="89" t="s">
        <v>196</v>
      </c>
      <c r="C52" s="218">
        <v>24</v>
      </c>
      <c r="D52" s="219">
        <v>321378</v>
      </c>
      <c r="E52" s="217">
        <v>1.1</v>
      </c>
    </row>
    <row r="53" spans="2:5" ht="60" customHeight="1">
      <c r="B53" s="89" t="s">
        <v>197</v>
      </c>
      <c r="C53" s="218">
        <v>21</v>
      </c>
      <c r="D53" s="219">
        <v>131224</v>
      </c>
      <c r="E53" s="217">
        <v>5.1</v>
      </c>
    </row>
    <row r="54" spans="2:5" ht="60" customHeight="1">
      <c r="B54" s="89" t="s">
        <v>198</v>
      </c>
      <c r="C54" s="218">
        <v>17</v>
      </c>
      <c r="D54" s="219">
        <v>72897</v>
      </c>
      <c r="E54" s="217">
        <v>-7.2</v>
      </c>
    </row>
    <row r="55" spans="2:5" ht="56.25" customHeight="1">
      <c r="B55" s="331" t="s">
        <v>38</v>
      </c>
      <c r="C55" s="331"/>
      <c r="D55" s="331"/>
      <c r="E55" s="331"/>
    </row>
    <row r="56" spans="2:5" ht="45" customHeight="1">
      <c r="B56" s="90"/>
      <c r="C56" s="188"/>
      <c r="D56" s="91"/>
      <c r="E56" s="92"/>
    </row>
    <row r="57" spans="2:5" ht="49.5" customHeight="1">
      <c r="B57" s="324" t="s">
        <v>39</v>
      </c>
      <c r="C57" s="324"/>
      <c r="D57" s="324"/>
      <c r="E57" s="324"/>
    </row>
    <row r="58" spans="2:5" ht="19.5" customHeight="1">
      <c r="B58" s="329"/>
      <c r="C58" s="329"/>
      <c r="D58" s="329"/>
      <c r="E58" s="329"/>
    </row>
    <row r="59" spans="2:5" ht="90" customHeight="1">
      <c r="B59" s="86" t="s">
        <v>40</v>
      </c>
      <c r="C59" s="87" t="s">
        <v>2</v>
      </c>
      <c r="D59" s="70" t="s">
        <v>3</v>
      </c>
      <c r="E59" s="71" t="s">
        <v>4</v>
      </c>
    </row>
    <row r="60" spans="2:5" ht="90" customHeight="1">
      <c r="B60" s="93" t="s">
        <v>41</v>
      </c>
      <c r="C60" s="94" t="s">
        <v>6</v>
      </c>
      <c r="D60" s="74" t="s">
        <v>396</v>
      </c>
      <c r="E60" s="75" t="s">
        <v>397</v>
      </c>
    </row>
    <row r="61" spans="2:5" ht="90" customHeight="1">
      <c r="B61" s="93" t="s">
        <v>42</v>
      </c>
      <c r="C61" s="94" t="s">
        <v>6</v>
      </c>
      <c r="D61" s="220">
        <v>314016</v>
      </c>
      <c r="E61" s="206">
        <v>-17.7</v>
      </c>
    </row>
    <row r="62" spans="2:5" ht="90" customHeight="1">
      <c r="B62" s="95" t="s">
        <v>206</v>
      </c>
      <c r="C62" s="94" t="s">
        <v>6</v>
      </c>
      <c r="D62" s="220">
        <v>306297</v>
      </c>
      <c r="E62" s="206">
        <v>-17.8</v>
      </c>
    </row>
    <row r="63" spans="2:5" ht="90" customHeight="1">
      <c r="B63" s="95" t="s">
        <v>207</v>
      </c>
      <c r="C63" s="94" t="s">
        <v>6</v>
      </c>
      <c r="D63" s="220">
        <v>7719</v>
      </c>
      <c r="E63" s="206">
        <v>-12.8</v>
      </c>
    </row>
    <row r="64" spans="2:5" ht="90" customHeight="1">
      <c r="B64" s="119" t="s">
        <v>282</v>
      </c>
      <c r="C64" s="94" t="s">
        <v>6</v>
      </c>
      <c r="D64" s="74" t="s">
        <v>10</v>
      </c>
      <c r="E64" s="206">
        <v>9</v>
      </c>
    </row>
    <row r="65" spans="2:5" ht="90" customHeight="1">
      <c r="B65" s="96" t="s">
        <v>43</v>
      </c>
      <c r="C65" s="94" t="s">
        <v>6</v>
      </c>
      <c r="D65" s="74" t="s">
        <v>10</v>
      </c>
      <c r="E65" s="211">
        <v>-6.3</v>
      </c>
    </row>
    <row r="66" spans="2:5" ht="90" customHeight="1">
      <c r="B66" s="96" t="s">
        <v>44</v>
      </c>
      <c r="C66" s="94" t="s">
        <v>6</v>
      </c>
      <c r="D66" s="220">
        <v>228144</v>
      </c>
      <c r="E66" s="211">
        <v>52.9</v>
      </c>
    </row>
    <row r="67" spans="2:5" ht="85.5" customHeight="1">
      <c r="B67" s="328" t="s">
        <v>208</v>
      </c>
      <c r="C67" s="326"/>
      <c r="D67" s="326"/>
      <c r="E67" s="326"/>
    </row>
    <row r="68" spans="2:5" ht="45" customHeight="1">
      <c r="B68" s="90"/>
      <c r="C68" s="188"/>
      <c r="D68" s="91"/>
      <c r="E68" s="97"/>
    </row>
    <row r="69" spans="2:5" ht="49.5" customHeight="1">
      <c r="B69" s="324" t="s">
        <v>45</v>
      </c>
      <c r="C69" s="324"/>
      <c r="D69" s="324"/>
      <c r="E69" s="324"/>
    </row>
    <row r="70" spans="2:5" ht="19.5" customHeight="1">
      <c r="B70" s="329"/>
      <c r="C70" s="329"/>
      <c r="D70" s="329"/>
      <c r="E70" s="329"/>
    </row>
    <row r="71" spans="2:5" ht="79.5" customHeight="1">
      <c r="B71" s="86" t="s">
        <v>40</v>
      </c>
      <c r="C71" s="87" t="s">
        <v>2</v>
      </c>
      <c r="D71" s="70" t="s">
        <v>3</v>
      </c>
      <c r="E71" s="71" t="s">
        <v>4</v>
      </c>
    </row>
    <row r="72" spans="2:5" ht="79.5" customHeight="1">
      <c r="B72" s="81" t="s">
        <v>46</v>
      </c>
      <c r="C72" s="98" t="s">
        <v>6</v>
      </c>
      <c r="D72" s="221">
        <v>417526.1856</v>
      </c>
      <c r="E72" s="206">
        <v>-8.819632117</v>
      </c>
    </row>
    <row r="73" spans="2:5" ht="79.5" customHeight="1">
      <c r="B73" s="81" t="s">
        <v>47</v>
      </c>
      <c r="C73" s="98" t="s">
        <v>6</v>
      </c>
      <c r="D73" s="220">
        <v>375774</v>
      </c>
      <c r="E73" s="206">
        <v>-10.9</v>
      </c>
    </row>
    <row r="74" spans="2:5" ht="79.5" customHeight="1">
      <c r="B74" s="222" t="s">
        <v>332</v>
      </c>
      <c r="C74" s="223" t="s">
        <v>6</v>
      </c>
      <c r="D74" s="224">
        <v>8.7</v>
      </c>
      <c r="E74" s="225">
        <v>11.6</v>
      </c>
    </row>
    <row r="75" spans="2:5" ht="79.5" customHeight="1">
      <c r="B75" s="226" t="s">
        <v>333</v>
      </c>
      <c r="C75" s="223" t="s">
        <v>6</v>
      </c>
      <c r="D75" s="227">
        <v>14.1</v>
      </c>
      <c r="E75" s="228">
        <v>-4.1</v>
      </c>
    </row>
    <row r="76" spans="2:5" ht="79.5" customHeight="1">
      <c r="B76" s="175" t="s">
        <v>334</v>
      </c>
      <c r="C76" s="98" t="s">
        <v>22</v>
      </c>
      <c r="D76" s="229" t="s">
        <v>337</v>
      </c>
      <c r="E76" s="230" t="s">
        <v>338</v>
      </c>
    </row>
    <row r="77" spans="2:5" ht="79.5" customHeight="1">
      <c r="B77" s="81" t="s">
        <v>48</v>
      </c>
      <c r="C77" s="98" t="s">
        <v>209</v>
      </c>
      <c r="D77" s="77">
        <v>99575</v>
      </c>
      <c r="E77" s="206">
        <v>225.6</v>
      </c>
    </row>
    <row r="78" spans="2:5" ht="79.5" customHeight="1">
      <c r="B78" s="81" t="s">
        <v>49</v>
      </c>
      <c r="C78" s="98" t="s">
        <v>209</v>
      </c>
      <c r="D78" s="77">
        <v>95143</v>
      </c>
      <c r="E78" s="206">
        <v>228</v>
      </c>
    </row>
    <row r="79" spans="2:5" ht="79.5" customHeight="1">
      <c r="B79" s="175" t="s">
        <v>335</v>
      </c>
      <c r="C79" s="98" t="s">
        <v>6</v>
      </c>
      <c r="D79" s="77">
        <v>623500</v>
      </c>
      <c r="E79" s="206">
        <v>1.3</v>
      </c>
    </row>
    <row r="80" spans="2:5" ht="79.5" customHeight="1">
      <c r="B80" s="176" t="s">
        <v>336</v>
      </c>
      <c r="C80" s="94"/>
      <c r="D80" s="77"/>
      <c r="E80" s="99"/>
    </row>
    <row r="81" spans="2:5" ht="79.5" customHeight="1">
      <c r="B81" s="93" t="s">
        <v>50</v>
      </c>
      <c r="C81" s="94" t="s">
        <v>209</v>
      </c>
      <c r="D81" s="77">
        <v>13325</v>
      </c>
      <c r="E81" s="75" t="s">
        <v>339</v>
      </c>
    </row>
    <row r="82" spans="2:5" ht="51" customHeight="1">
      <c r="B82" s="100"/>
      <c r="C82" s="101"/>
      <c r="D82" s="102"/>
      <c r="E82" s="102"/>
    </row>
    <row r="83" spans="2:5" ht="49.5" customHeight="1">
      <c r="B83" s="324" t="s">
        <v>51</v>
      </c>
      <c r="C83" s="324"/>
      <c r="D83" s="324"/>
      <c r="E83" s="324"/>
    </row>
    <row r="84" spans="2:5" ht="19.5" customHeight="1">
      <c r="B84" s="90"/>
      <c r="C84" s="188"/>
      <c r="D84" s="91"/>
      <c r="E84" s="91"/>
    </row>
    <row r="85" spans="2:5" ht="60" customHeight="1">
      <c r="B85" s="68" t="s">
        <v>40</v>
      </c>
      <c r="C85" s="69" t="s">
        <v>2</v>
      </c>
      <c r="D85" s="70" t="s">
        <v>3</v>
      </c>
      <c r="E85" s="71" t="s">
        <v>4</v>
      </c>
    </row>
    <row r="86" spans="2:5" ht="51.75" customHeight="1">
      <c r="B86" s="93" t="s">
        <v>52</v>
      </c>
      <c r="C86" s="94" t="s">
        <v>6</v>
      </c>
      <c r="D86" s="231">
        <v>255044</v>
      </c>
      <c r="E86" s="232">
        <v>-4.7</v>
      </c>
    </row>
    <row r="87" spans="2:5" ht="51.75" customHeight="1">
      <c r="B87" s="93" t="s">
        <v>53</v>
      </c>
      <c r="C87" s="94" t="s">
        <v>6</v>
      </c>
      <c r="D87" s="231">
        <v>144108</v>
      </c>
      <c r="E87" s="232">
        <v>-4.7</v>
      </c>
    </row>
    <row r="88" spans="2:5" ht="51.75" customHeight="1">
      <c r="B88" s="93" t="s">
        <v>54</v>
      </c>
      <c r="C88" s="94" t="s">
        <v>6</v>
      </c>
      <c r="D88" s="231">
        <v>110936</v>
      </c>
      <c r="E88" s="232">
        <v>-4.8</v>
      </c>
    </row>
    <row r="89" spans="2:5" ht="51.75" customHeight="1">
      <c r="B89" s="93" t="s">
        <v>55</v>
      </c>
      <c r="C89" s="94" t="s">
        <v>6</v>
      </c>
      <c r="D89" s="231">
        <v>202936</v>
      </c>
      <c r="E89" s="232">
        <v>-4.9</v>
      </c>
    </row>
    <row r="90" spans="2:5" ht="51.75" customHeight="1">
      <c r="B90" s="93" t="s">
        <v>56</v>
      </c>
      <c r="C90" s="94" t="s">
        <v>6</v>
      </c>
      <c r="D90" s="74" t="s">
        <v>326</v>
      </c>
      <c r="E90" s="75" t="s">
        <v>346</v>
      </c>
    </row>
    <row r="91" spans="2:5" ht="51.75" customHeight="1">
      <c r="B91" s="103" t="s">
        <v>35</v>
      </c>
      <c r="C91" s="104" t="s">
        <v>35</v>
      </c>
      <c r="D91" s="233" t="s">
        <v>327</v>
      </c>
      <c r="E91" s="105" t="s">
        <v>57</v>
      </c>
    </row>
    <row r="92" spans="2:5" ht="51.75" customHeight="1">
      <c r="B92" s="93" t="s">
        <v>58</v>
      </c>
      <c r="C92" s="94" t="s">
        <v>6</v>
      </c>
      <c r="D92" s="233">
        <v>11646264</v>
      </c>
      <c r="E92" s="234">
        <v>7.6</v>
      </c>
    </row>
    <row r="93" spans="2:5" ht="51.75" customHeight="1">
      <c r="B93" s="93" t="s">
        <v>59</v>
      </c>
      <c r="C93" s="94" t="s">
        <v>6</v>
      </c>
      <c r="D93" s="233">
        <v>8192738</v>
      </c>
      <c r="E93" s="234">
        <v>6.8</v>
      </c>
    </row>
    <row r="94" spans="2:5" s="66" customFormat="1" ht="51.75" customHeight="1">
      <c r="B94" s="93" t="s">
        <v>60</v>
      </c>
      <c r="C94" s="94" t="s">
        <v>6</v>
      </c>
      <c r="D94" s="233">
        <v>8795086</v>
      </c>
      <c r="E94" s="234">
        <v>4.1</v>
      </c>
    </row>
    <row r="95" spans="2:5" s="66" customFormat="1" ht="51.75" customHeight="1">
      <c r="B95" s="93" t="s">
        <v>61</v>
      </c>
      <c r="C95" s="94" t="s">
        <v>6</v>
      </c>
      <c r="D95" s="233">
        <v>1096695</v>
      </c>
      <c r="E95" s="75" t="s">
        <v>10</v>
      </c>
    </row>
    <row r="96" spans="2:5" s="66" customFormat="1" ht="51.75" customHeight="1">
      <c r="B96" s="93" t="s">
        <v>62</v>
      </c>
      <c r="C96" s="94" t="s">
        <v>6</v>
      </c>
      <c r="D96" s="233">
        <v>2521967</v>
      </c>
      <c r="E96" s="75" t="s">
        <v>10</v>
      </c>
    </row>
    <row r="97" spans="2:5" ht="51.75" customHeight="1">
      <c r="B97" s="93" t="s">
        <v>63</v>
      </c>
      <c r="C97" s="94" t="s">
        <v>6</v>
      </c>
      <c r="D97" s="233">
        <v>3368068</v>
      </c>
      <c r="E97" s="75" t="s">
        <v>10</v>
      </c>
    </row>
    <row r="98" spans="2:5" ht="51.75" customHeight="1">
      <c r="B98" s="93" t="s">
        <v>64</v>
      </c>
      <c r="C98" s="94" t="s">
        <v>6</v>
      </c>
      <c r="D98" s="235">
        <v>1561765</v>
      </c>
      <c r="E98" s="75" t="s">
        <v>10</v>
      </c>
    </row>
    <row r="99" ht="49.5" customHeight="1"/>
    <row r="100" ht="19.5" customHeight="1"/>
    <row r="101" ht="48" customHeight="1"/>
    <row r="102" ht="48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44.25" customHeight="1"/>
    <row r="118" ht="57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.5" customHeight="1"/>
    <row r="128" ht="19.5" customHeight="1"/>
    <row r="129" ht="19.5" customHeight="1"/>
    <row r="130" ht="19.5" customHeight="1"/>
    <row r="131" ht="19.5" customHeight="1"/>
    <row r="132" ht="10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6">
    <mergeCell ref="B67:E67"/>
    <mergeCell ref="B69:E69"/>
    <mergeCell ref="B70:E70"/>
    <mergeCell ref="B83:E83"/>
    <mergeCell ref="B38:E38"/>
    <mergeCell ref="B39:E39"/>
    <mergeCell ref="B40:E40"/>
    <mergeCell ref="B55:E55"/>
    <mergeCell ref="B57:E57"/>
    <mergeCell ref="B58:E58"/>
    <mergeCell ref="B1:E1"/>
    <mergeCell ref="B2:E2"/>
    <mergeCell ref="B19:E19"/>
    <mergeCell ref="B20:E20"/>
    <mergeCell ref="B21:E21"/>
    <mergeCell ref="B22:E22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8" min="1" max="4" man="1"/>
    <brk id="55" min="1" max="4" man="1"/>
    <brk id="67" min="1" max="4" man="1"/>
    <brk id="82" min="1" max="4" man="1"/>
    <brk id="98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1.00390625" defaultRowHeight="14.25"/>
  <cols>
    <col min="1" max="1" width="25.00390625" style="280" customWidth="1"/>
    <col min="2" max="2" width="17.625" style="280" customWidth="1"/>
    <col min="3" max="4" width="18.00390625" style="280" customWidth="1"/>
    <col min="5" max="16384" width="11.00390625" style="280" customWidth="1"/>
  </cols>
  <sheetData>
    <row r="1" spans="1:4" s="244" customFormat="1" ht="30.75" customHeight="1">
      <c r="A1" s="413" t="s">
        <v>347</v>
      </c>
      <c r="B1" s="413"/>
      <c r="C1" s="413"/>
      <c r="D1" s="413"/>
    </row>
    <row r="2" spans="1:4" s="244" customFormat="1" ht="18.75">
      <c r="A2" s="414" t="s">
        <v>391</v>
      </c>
      <c r="B2" s="414"/>
      <c r="C2" s="414"/>
      <c r="D2" s="414"/>
    </row>
    <row r="3" spans="1:4" ht="30.75" customHeight="1">
      <c r="A3" s="276"/>
      <c r="B3" s="277" t="s">
        <v>348</v>
      </c>
      <c r="C3" s="278" t="s">
        <v>349</v>
      </c>
      <c r="D3" s="279" t="s">
        <v>350</v>
      </c>
    </row>
    <row r="4" spans="1:4" ht="30.75" customHeight="1">
      <c r="A4" s="310" t="s">
        <v>351</v>
      </c>
      <c r="B4" s="281">
        <v>1997.64</v>
      </c>
      <c r="C4" s="282">
        <v>-10.3</v>
      </c>
      <c r="D4" s="283"/>
    </row>
    <row r="5" spans="1:4" ht="30.75" customHeight="1">
      <c r="A5" s="310" t="s">
        <v>92</v>
      </c>
      <c r="B5" s="281">
        <v>42.13</v>
      </c>
      <c r="C5" s="282">
        <v>-27.1</v>
      </c>
      <c r="D5" s="283">
        <v>13</v>
      </c>
    </row>
    <row r="6" spans="1:7" ht="30.75" customHeight="1">
      <c r="A6" s="310" t="s">
        <v>352</v>
      </c>
      <c r="B6" s="281">
        <v>52.07</v>
      </c>
      <c r="C6" s="282">
        <v>-21.4</v>
      </c>
      <c r="D6" s="283">
        <v>12</v>
      </c>
      <c r="G6" s="280" t="s">
        <v>35</v>
      </c>
    </row>
    <row r="7" spans="1:4" ht="30.75" customHeight="1">
      <c r="A7" s="310" t="s">
        <v>353</v>
      </c>
      <c r="B7" s="281">
        <v>94.46</v>
      </c>
      <c r="C7" s="282">
        <v>-14.1</v>
      </c>
      <c r="D7" s="283">
        <v>10</v>
      </c>
    </row>
    <row r="8" spans="1:4" ht="30.75" customHeight="1">
      <c r="A8" s="310" t="s">
        <v>354</v>
      </c>
      <c r="B8" s="281">
        <v>175.2</v>
      </c>
      <c r="C8" s="282">
        <v>-11.5</v>
      </c>
      <c r="D8" s="283">
        <v>8</v>
      </c>
    </row>
    <row r="9" spans="1:4" ht="30.75" customHeight="1">
      <c r="A9" s="310" t="s">
        <v>355</v>
      </c>
      <c r="B9" s="281">
        <v>57.84</v>
      </c>
      <c r="C9" s="282">
        <v>-19.4</v>
      </c>
      <c r="D9" s="283">
        <v>11</v>
      </c>
    </row>
    <row r="10" spans="1:4" ht="30.75" customHeight="1">
      <c r="A10" s="310" t="s">
        <v>356</v>
      </c>
      <c r="B10" s="281">
        <v>180.87</v>
      </c>
      <c r="C10" s="282">
        <v>0</v>
      </c>
      <c r="D10" s="283">
        <v>1</v>
      </c>
    </row>
    <row r="11" spans="1:4" ht="30.75" customHeight="1">
      <c r="A11" s="310" t="s">
        <v>357</v>
      </c>
      <c r="B11" s="281">
        <v>183.17</v>
      </c>
      <c r="C11" s="282">
        <v>-8.7</v>
      </c>
      <c r="D11" s="283">
        <v>5</v>
      </c>
    </row>
    <row r="12" spans="1:4" ht="30.75" customHeight="1">
      <c r="A12" s="310" t="s">
        <v>358</v>
      </c>
      <c r="B12" s="281">
        <v>444.61</v>
      </c>
      <c r="C12" s="282">
        <v>-13.8</v>
      </c>
      <c r="D12" s="283">
        <v>9</v>
      </c>
    </row>
    <row r="13" spans="1:4" ht="30.75" customHeight="1">
      <c r="A13" s="310" t="s">
        <v>359</v>
      </c>
      <c r="B13" s="281">
        <v>236.66</v>
      </c>
      <c r="C13" s="282">
        <v>-9.9</v>
      </c>
      <c r="D13" s="283">
        <v>6</v>
      </c>
    </row>
    <row r="14" spans="1:4" ht="30.75" customHeight="1">
      <c r="A14" s="310" t="s">
        <v>360</v>
      </c>
      <c r="B14" s="281">
        <v>208.45</v>
      </c>
      <c r="C14" s="282">
        <v>-3</v>
      </c>
      <c r="D14" s="283">
        <v>2</v>
      </c>
    </row>
    <row r="15" spans="1:4" ht="30.75" customHeight="1">
      <c r="A15" s="310" t="s">
        <v>361</v>
      </c>
      <c r="B15" s="281">
        <v>170.91</v>
      </c>
      <c r="C15" s="282">
        <v>-10.7</v>
      </c>
      <c r="D15" s="283">
        <v>7</v>
      </c>
    </row>
    <row r="16" spans="1:4" ht="30.75" customHeight="1">
      <c r="A16" s="310" t="s">
        <v>362</v>
      </c>
      <c r="B16" s="281">
        <v>99.19</v>
      </c>
      <c r="C16" s="282">
        <v>-3.7</v>
      </c>
      <c r="D16" s="283">
        <v>3</v>
      </c>
    </row>
    <row r="17" spans="1:4" ht="30.75" customHeight="1">
      <c r="A17" s="310" t="s">
        <v>363</v>
      </c>
      <c r="B17" s="281">
        <v>52.09</v>
      </c>
      <c r="C17" s="282">
        <v>-4.4</v>
      </c>
      <c r="D17" s="283">
        <v>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00390625" defaultRowHeight="14.25"/>
  <cols>
    <col min="1" max="2" width="17.625" style="42" customWidth="1"/>
    <col min="3" max="3" width="13.625" style="42" customWidth="1"/>
    <col min="4" max="4" width="17.625" style="42" customWidth="1"/>
    <col min="5" max="5" width="13.625" style="42" customWidth="1"/>
    <col min="6" max="16384" width="9.00390625" style="42" customWidth="1"/>
  </cols>
  <sheetData>
    <row r="1" spans="1:5" ht="27" customHeight="1">
      <c r="A1" s="413" t="s">
        <v>148</v>
      </c>
      <c r="B1" s="413"/>
      <c r="C1" s="413"/>
      <c r="D1" s="413"/>
      <c r="E1" s="413"/>
    </row>
    <row r="2" spans="1:5" ht="19.5" thickBot="1">
      <c r="A2" s="371" t="s">
        <v>420</v>
      </c>
      <c r="B2" s="371"/>
      <c r="C2" s="371"/>
      <c r="D2" s="371"/>
      <c r="E2" s="371"/>
    </row>
    <row r="3" spans="1:5" ht="37.5" customHeight="1">
      <c r="A3" s="25"/>
      <c r="B3" s="284" t="s">
        <v>293</v>
      </c>
      <c r="C3" s="284" t="s">
        <v>296</v>
      </c>
      <c r="D3" s="284" t="s">
        <v>294</v>
      </c>
      <c r="E3" s="285" t="s">
        <v>161</v>
      </c>
    </row>
    <row r="4" spans="1:10" ht="37.5" customHeight="1">
      <c r="A4" s="286" t="s">
        <v>149</v>
      </c>
      <c r="B4" s="287">
        <v>-16.9</v>
      </c>
      <c r="C4" s="288">
        <v>-14.3</v>
      </c>
      <c r="D4" s="287">
        <v>160.6</v>
      </c>
      <c r="E4" s="289">
        <v>-15</v>
      </c>
      <c r="J4" s="121"/>
    </row>
    <row r="5" spans="1:10" ht="37.5" customHeight="1">
      <c r="A5" s="290" t="s">
        <v>288</v>
      </c>
      <c r="B5" s="287">
        <v>11</v>
      </c>
      <c r="C5" s="288">
        <v>-32.2</v>
      </c>
      <c r="D5" s="287">
        <v>12.71</v>
      </c>
      <c r="E5" s="289">
        <v>11.3</v>
      </c>
      <c r="J5" s="121"/>
    </row>
    <row r="6" spans="1:5" ht="37.5" customHeight="1">
      <c r="A6" s="291" t="s">
        <v>292</v>
      </c>
      <c r="B6" s="287">
        <v>-12.7</v>
      </c>
      <c r="C6" s="288">
        <v>-94</v>
      </c>
      <c r="D6" s="287">
        <v>2.63</v>
      </c>
      <c r="E6" s="289">
        <v>-2.5</v>
      </c>
    </row>
    <row r="7" spans="1:5" ht="37.5" customHeight="1">
      <c r="A7" s="290" t="s">
        <v>150</v>
      </c>
      <c r="B7" s="287">
        <v>-43.6</v>
      </c>
      <c r="C7" s="288">
        <v>-92.9</v>
      </c>
      <c r="D7" s="287">
        <v>19.17</v>
      </c>
      <c r="E7" s="289">
        <v>-38.2</v>
      </c>
    </row>
    <row r="8" spans="1:5" ht="37.5" customHeight="1">
      <c r="A8" s="290" t="s">
        <v>151</v>
      </c>
      <c r="B8" s="287">
        <v>-12.8</v>
      </c>
      <c r="C8" s="288">
        <v>-50.2</v>
      </c>
      <c r="D8" s="287">
        <v>6.89</v>
      </c>
      <c r="E8" s="289">
        <v>57.3</v>
      </c>
    </row>
    <row r="9" spans="1:5" ht="37.5" customHeight="1">
      <c r="A9" s="290" t="s">
        <v>152</v>
      </c>
      <c r="B9" s="287">
        <v>-19.6</v>
      </c>
      <c r="C9" s="288">
        <v>307</v>
      </c>
      <c r="D9" s="287">
        <v>9.72</v>
      </c>
      <c r="E9" s="289">
        <v>-49.2</v>
      </c>
    </row>
    <row r="10" spans="1:5" ht="37.5" customHeight="1">
      <c r="A10" s="290" t="s">
        <v>153</v>
      </c>
      <c r="B10" s="287">
        <v>3.4</v>
      </c>
      <c r="C10" s="288">
        <v>54.6</v>
      </c>
      <c r="D10" s="287">
        <v>10.19</v>
      </c>
      <c r="E10" s="289">
        <v>-11.5</v>
      </c>
    </row>
    <row r="11" spans="1:5" ht="37.5" customHeight="1">
      <c r="A11" s="290" t="s">
        <v>154</v>
      </c>
      <c r="B11" s="287">
        <v>-12.2</v>
      </c>
      <c r="C11" s="288">
        <v>-22.6</v>
      </c>
      <c r="D11" s="287">
        <v>32.21</v>
      </c>
      <c r="E11" s="289">
        <v>12.7</v>
      </c>
    </row>
    <row r="12" spans="1:10" ht="37.5" customHeight="1">
      <c r="A12" s="290" t="s">
        <v>155</v>
      </c>
      <c r="B12" s="287">
        <v>9</v>
      </c>
      <c r="C12" s="288">
        <v>-15.7</v>
      </c>
      <c r="D12" s="287">
        <v>22.81</v>
      </c>
      <c r="E12" s="289">
        <v>52.9</v>
      </c>
      <c r="G12" s="42">
        <f>RANK(B12,B5:B17)</f>
        <v>2</v>
      </c>
      <c r="H12" s="42">
        <f>RANK(C12,C5:C17)</f>
        <v>5</v>
      </c>
      <c r="J12" s="42">
        <f>RANK(E12,E5:E17)</f>
        <v>2</v>
      </c>
    </row>
    <row r="13" spans="1:5" ht="37.5" customHeight="1">
      <c r="A13" s="290" t="s">
        <v>290</v>
      </c>
      <c r="B13" s="287">
        <v>6.4</v>
      </c>
      <c r="C13" s="288">
        <v>5.6</v>
      </c>
      <c r="D13" s="287">
        <v>13.14</v>
      </c>
      <c r="E13" s="289">
        <v>-15.9</v>
      </c>
    </row>
    <row r="14" spans="1:5" ht="37.5" customHeight="1">
      <c r="A14" s="290" t="s">
        <v>291</v>
      </c>
      <c r="B14" s="287">
        <v>-57.1</v>
      </c>
      <c r="C14" s="288">
        <v>-70</v>
      </c>
      <c r="D14" s="287">
        <v>5.29</v>
      </c>
      <c r="E14" s="289">
        <v>-72.1</v>
      </c>
    </row>
    <row r="15" spans="1:5" ht="37.5" customHeight="1">
      <c r="A15" s="290" t="s">
        <v>156</v>
      </c>
      <c r="B15" s="287">
        <v>-37.3</v>
      </c>
      <c r="C15" s="288">
        <v>-45.8</v>
      </c>
      <c r="D15" s="287">
        <v>14.87</v>
      </c>
      <c r="E15" s="289">
        <v>-16.9</v>
      </c>
    </row>
    <row r="16" spans="1:5" ht="37.5" customHeight="1">
      <c r="A16" s="290" t="s">
        <v>157</v>
      </c>
      <c r="B16" s="287">
        <v>-6.9</v>
      </c>
      <c r="C16" s="288">
        <v>13</v>
      </c>
      <c r="D16" s="287">
        <v>4.01</v>
      </c>
      <c r="E16" s="289">
        <v>-9.3</v>
      </c>
    </row>
    <row r="17" spans="1:5" ht="37.5" customHeight="1" thickBot="1">
      <c r="A17" s="290" t="s">
        <v>158</v>
      </c>
      <c r="B17" s="287">
        <v>-18.4</v>
      </c>
      <c r="C17" s="288">
        <v>-38</v>
      </c>
      <c r="D17" s="287">
        <v>6.96</v>
      </c>
      <c r="E17" s="289">
        <v>-17.8</v>
      </c>
    </row>
    <row r="18" spans="1:5" ht="48.75" customHeight="1">
      <c r="A18" s="415" t="s">
        <v>419</v>
      </c>
      <c r="B18" s="416"/>
      <c r="C18" s="416"/>
      <c r="D18" s="416"/>
      <c r="E18" s="416"/>
    </row>
    <row r="20" ht="14.25">
      <c r="B20" s="56"/>
    </row>
    <row r="21" ht="14.25">
      <c r="B21" s="56"/>
    </row>
    <row r="22" ht="14.25">
      <c r="B22" s="56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18"/>
    </sheetView>
  </sheetViews>
  <sheetFormatPr defaultColWidth="9.00390625" defaultRowHeight="14.25"/>
  <cols>
    <col min="1" max="1" width="24.75390625" style="57" customWidth="1"/>
    <col min="2" max="3" width="14.25390625" style="57" customWidth="1"/>
    <col min="4" max="4" width="9.00390625" style="57" customWidth="1"/>
    <col min="5" max="5" width="9.00390625" style="199" customWidth="1"/>
    <col min="6" max="16384" width="9.00390625" style="57" customWidth="1"/>
  </cols>
  <sheetData>
    <row r="1" spans="1:3" ht="22.5">
      <c r="A1" s="417" t="s">
        <v>159</v>
      </c>
      <c r="B1" s="417"/>
      <c r="C1" s="417"/>
    </row>
    <row r="3" spans="1:3" ht="19.5" thickBot="1">
      <c r="A3" s="26"/>
      <c r="B3" s="201" t="s">
        <v>418</v>
      </c>
      <c r="C3" s="27" t="s">
        <v>160</v>
      </c>
    </row>
    <row r="4" spans="1:4" ht="36.75" customHeight="1">
      <c r="A4" s="28"/>
      <c r="B4" s="292" t="s">
        <v>425</v>
      </c>
      <c r="C4" s="292" t="s">
        <v>426</v>
      </c>
      <c r="D4" s="293" t="s">
        <v>162</v>
      </c>
    </row>
    <row r="5" spans="1:4" ht="36.75" customHeight="1">
      <c r="A5" s="286" t="s">
        <v>149</v>
      </c>
      <c r="B5" s="294">
        <v>-2.2</v>
      </c>
      <c r="C5" s="294">
        <v>-11.4</v>
      </c>
      <c r="D5" s="295">
        <v>94.7</v>
      </c>
    </row>
    <row r="6" spans="1:4" ht="36.75" customHeight="1">
      <c r="A6" s="290" t="s">
        <v>288</v>
      </c>
      <c r="B6" s="294">
        <v>-38.2</v>
      </c>
      <c r="C6" s="294">
        <v>-35.1</v>
      </c>
      <c r="D6" s="295">
        <v>97</v>
      </c>
    </row>
    <row r="7" spans="1:4" ht="36.75" customHeight="1">
      <c r="A7" s="296" t="s">
        <v>289</v>
      </c>
      <c r="B7" s="294">
        <v>-20</v>
      </c>
      <c r="C7" s="294">
        <v>-31.3</v>
      </c>
      <c r="D7" s="295">
        <v>95.3</v>
      </c>
    </row>
    <row r="8" spans="1:4" ht="36.75" customHeight="1">
      <c r="A8" s="290" t="s">
        <v>150</v>
      </c>
      <c r="B8" s="294">
        <v>-17</v>
      </c>
      <c r="C8" s="294">
        <v>-28.6</v>
      </c>
      <c r="D8" s="295">
        <v>86.3</v>
      </c>
    </row>
    <row r="9" spans="1:4" ht="36.75" customHeight="1">
      <c r="A9" s="290" t="s">
        <v>151</v>
      </c>
      <c r="B9" s="294">
        <v>1</v>
      </c>
      <c r="C9" s="294">
        <v>-14.3</v>
      </c>
      <c r="D9" s="295">
        <v>99.4</v>
      </c>
    </row>
    <row r="10" spans="1:4" ht="36.75" customHeight="1">
      <c r="A10" s="290" t="s">
        <v>152</v>
      </c>
      <c r="B10" s="294">
        <v>-1.9</v>
      </c>
      <c r="C10" s="294">
        <v>1</v>
      </c>
      <c r="D10" s="295">
        <v>97.6</v>
      </c>
    </row>
    <row r="11" spans="1:4" ht="36.75" customHeight="1">
      <c r="A11" s="290" t="s">
        <v>153</v>
      </c>
      <c r="B11" s="294">
        <v>-11.4</v>
      </c>
      <c r="C11" s="294">
        <v>-19.7</v>
      </c>
      <c r="D11" s="295">
        <v>98.7</v>
      </c>
    </row>
    <row r="12" spans="1:4" ht="36.75" customHeight="1">
      <c r="A12" s="290" t="s">
        <v>154</v>
      </c>
      <c r="B12" s="294">
        <v>-7</v>
      </c>
      <c r="C12" s="294">
        <v>-12.6</v>
      </c>
      <c r="D12" s="295">
        <v>94.2</v>
      </c>
    </row>
    <row r="13" spans="1:6" ht="36.75" customHeight="1">
      <c r="A13" s="290" t="s">
        <v>155</v>
      </c>
      <c r="B13" s="294">
        <v>8.2</v>
      </c>
      <c r="C13" s="294">
        <v>-13.2</v>
      </c>
      <c r="D13" s="295">
        <v>96</v>
      </c>
      <c r="F13" s="57">
        <f>RANK(C13,C6:C18)</f>
        <v>6</v>
      </c>
    </row>
    <row r="14" spans="1:4" ht="36.75" customHeight="1">
      <c r="A14" s="290" t="s">
        <v>290</v>
      </c>
      <c r="B14" s="294">
        <v>13.9</v>
      </c>
      <c r="C14" s="294">
        <v>-1.3</v>
      </c>
      <c r="D14" s="295">
        <v>83.5</v>
      </c>
    </row>
    <row r="15" spans="1:4" ht="36.75" customHeight="1">
      <c r="A15" s="290" t="s">
        <v>291</v>
      </c>
      <c r="B15" s="294">
        <v>-18.1</v>
      </c>
      <c r="C15" s="294">
        <v>-36</v>
      </c>
      <c r="D15" s="295">
        <v>99.3</v>
      </c>
    </row>
    <row r="16" spans="1:4" ht="36.75" customHeight="1">
      <c r="A16" s="290" t="s">
        <v>156</v>
      </c>
      <c r="B16" s="294">
        <v>9</v>
      </c>
      <c r="C16" s="294">
        <v>-13.7</v>
      </c>
      <c r="D16" s="295">
        <v>96.9</v>
      </c>
    </row>
    <row r="17" spans="1:4" ht="36.75" customHeight="1">
      <c r="A17" s="290" t="s">
        <v>157</v>
      </c>
      <c r="B17" s="294">
        <v>7.3</v>
      </c>
      <c r="C17" s="294">
        <v>-5</v>
      </c>
      <c r="D17" s="295">
        <v>99.3</v>
      </c>
    </row>
    <row r="18" spans="1:4" ht="36.75" customHeight="1" thickBot="1">
      <c r="A18" s="290" t="s">
        <v>158</v>
      </c>
      <c r="B18" s="294">
        <v>1.8</v>
      </c>
      <c r="C18" s="294">
        <v>-12.8</v>
      </c>
      <c r="D18" s="295">
        <v>98.2</v>
      </c>
    </row>
    <row r="19" spans="1:5" s="127" customFormat="1" ht="64.5" customHeight="1">
      <c r="A19" s="418" t="s">
        <v>427</v>
      </c>
      <c r="B19" s="419"/>
      <c r="C19" s="419"/>
      <c r="E19" s="200"/>
    </row>
    <row r="20" ht="22.5">
      <c r="A20" s="29"/>
    </row>
    <row r="21" ht="22.5">
      <c r="A21" s="29"/>
    </row>
    <row r="22" ht="22.5">
      <c r="A22" s="29"/>
    </row>
    <row r="23" ht="22.5">
      <c r="A23" s="29"/>
    </row>
  </sheetData>
  <sheetProtection/>
  <mergeCells count="2">
    <mergeCell ref="A1:C1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00390625" defaultRowHeight="14.25"/>
  <cols>
    <col min="1" max="1" width="26.25390625" style="58" customWidth="1"/>
    <col min="2" max="2" width="21.00390625" style="58" customWidth="1"/>
    <col min="3" max="3" width="20.50390625" style="58" customWidth="1"/>
    <col min="4" max="5" width="21.00390625" style="58" customWidth="1"/>
    <col min="6" max="6" width="9.00390625" style="202" customWidth="1"/>
    <col min="7" max="16384" width="9.00390625" style="58" customWidth="1"/>
  </cols>
  <sheetData>
    <row r="1" spans="1:5" ht="22.5">
      <c r="A1" s="420" t="s">
        <v>163</v>
      </c>
      <c r="B1" s="420"/>
      <c r="C1" s="420"/>
      <c r="D1" s="311"/>
      <c r="E1" s="311"/>
    </row>
    <row r="2" spans="1:5" ht="21" customHeight="1" thickBot="1">
      <c r="A2" s="311"/>
      <c r="B2" s="311" t="s">
        <v>428</v>
      </c>
      <c r="C2" s="311" t="s">
        <v>160</v>
      </c>
      <c r="D2" s="311"/>
      <c r="E2" s="311"/>
    </row>
    <row r="3" spans="1:6" s="59" customFormat="1" ht="56.25" customHeight="1">
      <c r="A3" s="312" t="s">
        <v>66</v>
      </c>
      <c r="B3" s="313" t="s">
        <v>421</v>
      </c>
      <c r="C3" s="314" t="s">
        <v>429</v>
      </c>
      <c r="D3" s="315" t="s">
        <v>430</v>
      </c>
      <c r="E3" s="316" t="s">
        <v>429</v>
      </c>
      <c r="F3" s="203"/>
    </row>
    <row r="4" spans="1:6" s="59" customFormat="1" ht="25.5" customHeight="1">
      <c r="A4" s="317" t="s">
        <v>149</v>
      </c>
      <c r="B4" s="318">
        <v>1087.79</v>
      </c>
      <c r="C4" s="319">
        <v>-14.7</v>
      </c>
      <c r="D4" s="320">
        <v>265.73</v>
      </c>
      <c r="E4" s="321">
        <v>-22.2</v>
      </c>
      <c r="F4" s="203"/>
    </row>
    <row r="5" spans="1:6" s="59" customFormat="1" ht="25.5" customHeight="1">
      <c r="A5" s="322" t="s">
        <v>288</v>
      </c>
      <c r="B5" s="318">
        <v>87.59</v>
      </c>
      <c r="C5" s="319">
        <v>-24.5</v>
      </c>
      <c r="D5" s="320">
        <v>31.73</v>
      </c>
      <c r="E5" s="321">
        <v>-38.5</v>
      </c>
      <c r="F5" s="203"/>
    </row>
    <row r="6" spans="1:6" s="59" customFormat="1" ht="25.5" customHeight="1">
      <c r="A6" s="323" t="s">
        <v>289</v>
      </c>
      <c r="B6" s="318">
        <v>11.77</v>
      </c>
      <c r="C6" s="319">
        <v>-33.9</v>
      </c>
      <c r="D6" s="320">
        <v>10.09</v>
      </c>
      <c r="E6" s="321">
        <v>-36.4</v>
      </c>
      <c r="F6" s="203"/>
    </row>
    <row r="7" spans="1:6" s="59" customFormat="1" ht="25.5" customHeight="1">
      <c r="A7" s="322" t="s">
        <v>150</v>
      </c>
      <c r="B7" s="318">
        <v>88.02</v>
      </c>
      <c r="C7" s="319">
        <v>-13.8</v>
      </c>
      <c r="D7" s="320">
        <v>33.02</v>
      </c>
      <c r="E7" s="321">
        <v>-16.9</v>
      </c>
      <c r="F7" s="203"/>
    </row>
    <row r="8" spans="1:6" s="59" customFormat="1" ht="25.5" customHeight="1">
      <c r="A8" s="322" t="s">
        <v>151</v>
      </c>
      <c r="B8" s="318">
        <v>15.57</v>
      </c>
      <c r="C8" s="319">
        <v>-22.4</v>
      </c>
      <c r="D8" s="320">
        <v>3.49</v>
      </c>
      <c r="E8" s="321">
        <v>-40.4</v>
      </c>
      <c r="F8" s="203"/>
    </row>
    <row r="9" spans="1:6" s="59" customFormat="1" ht="25.5" customHeight="1">
      <c r="A9" s="322" t="s">
        <v>152</v>
      </c>
      <c r="B9" s="318">
        <v>36.75</v>
      </c>
      <c r="C9" s="319">
        <v>-15.1</v>
      </c>
      <c r="D9" s="320">
        <v>9.15</v>
      </c>
      <c r="E9" s="321">
        <v>-20.7</v>
      </c>
      <c r="F9" s="203"/>
    </row>
    <row r="10" spans="1:6" s="59" customFormat="1" ht="25.5" customHeight="1">
      <c r="A10" s="322" t="s">
        <v>153</v>
      </c>
      <c r="B10" s="318">
        <v>170.56</v>
      </c>
      <c r="C10" s="319">
        <v>-12.8</v>
      </c>
      <c r="D10" s="320">
        <v>28.73</v>
      </c>
      <c r="E10" s="321">
        <v>-19.4</v>
      </c>
      <c r="F10" s="203"/>
    </row>
    <row r="11" spans="1:6" s="59" customFormat="1" ht="25.5" customHeight="1">
      <c r="A11" s="322" t="s">
        <v>154</v>
      </c>
      <c r="B11" s="318">
        <v>233.91</v>
      </c>
      <c r="C11" s="319">
        <v>-14.3</v>
      </c>
      <c r="D11" s="320">
        <v>62.61</v>
      </c>
      <c r="E11" s="321">
        <v>-18.3</v>
      </c>
      <c r="F11" s="203"/>
    </row>
    <row r="12" spans="1:8" s="59" customFormat="1" ht="25.5" customHeight="1">
      <c r="A12" s="322" t="s">
        <v>155</v>
      </c>
      <c r="B12" s="318">
        <v>157.95</v>
      </c>
      <c r="C12" s="319">
        <v>-12.8</v>
      </c>
      <c r="D12" s="320">
        <v>31.4</v>
      </c>
      <c r="E12" s="321">
        <v>-17.7</v>
      </c>
      <c r="F12" s="203"/>
      <c r="G12" s="59">
        <f>RANK(C12,C5:C17)</f>
        <v>3</v>
      </c>
      <c r="H12" s="59">
        <f>RANK(E12,E5:E17)</f>
        <v>4</v>
      </c>
    </row>
    <row r="13" spans="1:6" s="59" customFormat="1" ht="25.5" customHeight="1">
      <c r="A13" s="322" t="s">
        <v>290</v>
      </c>
      <c r="B13" s="318">
        <v>91.51</v>
      </c>
      <c r="C13" s="319">
        <v>-9</v>
      </c>
      <c r="D13" s="320">
        <v>16.05</v>
      </c>
      <c r="E13" s="321">
        <v>-1.4</v>
      </c>
      <c r="F13" s="203"/>
    </row>
    <row r="14" spans="1:6" s="59" customFormat="1" ht="25.5" customHeight="1">
      <c r="A14" s="322" t="s">
        <v>291</v>
      </c>
      <c r="B14" s="318">
        <v>26.25</v>
      </c>
      <c r="C14" s="319">
        <v>-16.8</v>
      </c>
      <c r="D14" s="320">
        <v>4.18</v>
      </c>
      <c r="E14" s="321">
        <v>-33.8</v>
      </c>
      <c r="F14" s="203"/>
    </row>
    <row r="15" spans="1:6" s="59" customFormat="1" ht="25.5" customHeight="1">
      <c r="A15" s="322" t="s">
        <v>156</v>
      </c>
      <c r="B15" s="318">
        <v>99.27</v>
      </c>
      <c r="C15" s="319">
        <v>-13.1</v>
      </c>
      <c r="D15" s="320">
        <v>25.66</v>
      </c>
      <c r="E15" s="321">
        <v>-17.5</v>
      </c>
      <c r="F15" s="203"/>
    </row>
    <row r="16" spans="1:6" s="59" customFormat="1" ht="25.5" customHeight="1">
      <c r="A16" s="322" t="s">
        <v>157</v>
      </c>
      <c r="B16" s="318">
        <v>38.8</v>
      </c>
      <c r="C16" s="319">
        <v>-14.4</v>
      </c>
      <c r="D16" s="320">
        <v>5</v>
      </c>
      <c r="E16" s="321">
        <v>-28</v>
      </c>
      <c r="F16" s="203"/>
    </row>
    <row r="17" spans="1:6" s="59" customFormat="1" ht="25.5" customHeight="1">
      <c r="A17" s="322" t="s">
        <v>158</v>
      </c>
      <c r="B17" s="318">
        <v>29.82</v>
      </c>
      <c r="C17" s="319">
        <v>-12.6</v>
      </c>
      <c r="D17" s="320">
        <v>4.62</v>
      </c>
      <c r="E17" s="321">
        <v>-19.1</v>
      </c>
      <c r="F17" s="203"/>
    </row>
    <row r="18" spans="1:3" ht="67.5" customHeight="1">
      <c r="A18" s="421" t="s">
        <v>422</v>
      </c>
      <c r="B18" s="422"/>
      <c r="C18" s="422"/>
    </row>
    <row r="19" ht="18.75">
      <c r="A19" s="30"/>
    </row>
    <row r="20" ht="18.75">
      <c r="A20" s="30"/>
    </row>
  </sheetData>
  <sheetProtection/>
  <mergeCells count="2">
    <mergeCell ref="A1:C1"/>
    <mergeCell ref="A18:C18"/>
  </mergeCells>
  <printOptions/>
  <pageMargins left="1.06" right="0.43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9.00390625" defaultRowHeight="14.25"/>
  <cols>
    <col min="1" max="1" width="13.375" style="59" customWidth="1"/>
    <col min="2" max="2" width="13.625" style="59" customWidth="1"/>
    <col min="3" max="3" width="8.625" style="60" customWidth="1"/>
    <col min="4" max="4" width="15.125" style="59" customWidth="1"/>
    <col min="5" max="5" width="8.625" style="60" customWidth="1"/>
    <col min="6" max="6" width="15.125" style="59" customWidth="1"/>
    <col min="7" max="7" width="8.625" style="59" customWidth="1"/>
    <col min="8" max="16384" width="9.00390625" style="59" customWidth="1"/>
  </cols>
  <sheetData>
    <row r="1" spans="1:7" ht="22.5">
      <c r="A1" s="423" t="s">
        <v>165</v>
      </c>
      <c r="B1" s="423"/>
      <c r="C1" s="424"/>
      <c r="D1" s="423"/>
      <c r="E1" s="424"/>
      <c r="F1" s="423"/>
      <c r="G1" s="423"/>
    </row>
    <row r="2" spans="3:6" ht="29.25" customHeight="1" thickBot="1">
      <c r="C2" s="204" t="s">
        <v>424</v>
      </c>
      <c r="F2" s="31" t="s">
        <v>160</v>
      </c>
    </row>
    <row r="3" spans="1:7" ht="36.75" customHeight="1">
      <c r="A3" s="32"/>
      <c r="B3" s="284" t="s">
        <v>166</v>
      </c>
      <c r="C3" s="284" t="s">
        <v>164</v>
      </c>
      <c r="D3" s="284" t="s">
        <v>167</v>
      </c>
      <c r="E3" s="284" t="s">
        <v>164</v>
      </c>
      <c r="F3" s="284" t="s">
        <v>297</v>
      </c>
      <c r="G3" s="285" t="s">
        <v>164</v>
      </c>
    </row>
    <row r="4" spans="1:7" ht="36.75" customHeight="1">
      <c r="A4" s="286" t="s">
        <v>149</v>
      </c>
      <c r="B4" s="107">
        <v>205.49</v>
      </c>
      <c r="C4" s="108">
        <v>-16.2</v>
      </c>
      <c r="D4" s="107">
        <v>106.93</v>
      </c>
      <c r="E4" s="108">
        <v>-14.4</v>
      </c>
      <c r="F4" s="297">
        <v>171.78</v>
      </c>
      <c r="G4" s="298">
        <v>-19.6</v>
      </c>
    </row>
    <row r="5" spans="1:7" ht="36.75" customHeight="1">
      <c r="A5" s="290" t="s">
        <v>288</v>
      </c>
      <c r="B5" s="107">
        <v>5.07</v>
      </c>
      <c r="C5" s="108">
        <v>-11.2</v>
      </c>
      <c r="D5" s="107">
        <v>2.86</v>
      </c>
      <c r="E5" s="108">
        <v>-16</v>
      </c>
      <c r="F5" s="297">
        <v>2.45</v>
      </c>
      <c r="G5" s="298">
        <v>-48.2</v>
      </c>
    </row>
    <row r="6" spans="1:7" ht="36.75" customHeight="1">
      <c r="A6" s="296" t="s">
        <v>289</v>
      </c>
      <c r="B6" s="107">
        <v>3.17</v>
      </c>
      <c r="C6" s="108">
        <v>-35.1</v>
      </c>
      <c r="D6" s="107">
        <v>1.52</v>
      </c>
      <c r="E6" s="108">
        <v>-40</v>
      </c>
      <c r="F6" s="107" t="s">
        <v>295</v>
      </c>
      <c r="G6" s="298" t="s">
        <v>295</v>
      </c>
    </row>
    <row r="7" spans="1:7" ht="36.75" customHeight="1">
      <c r="A7" s="290" t="s">
        <v>150</v>
      </c>
      <c r="B7" s="107">
        <v>6.63</v>
      </c>
      <c r="C7" s="108">
        <v>-36.4</v>
      </c>
      <c r="D7" s="107">
        <v>4.05</v>
      </c>
      <c r="E7" s="108">
        <v>-34.1</v>
      </c>
      <c r="F7" s="107">
        <v>4.42</v>
      </c>
      <c r="G7" s="298">
        <v>-37</v>
      </c>
    </row>
    <row r="8" spans="1:7" ht="36.75" customHeight="1">
      <c r="A8" s="290" t="s">
        <v>151</v>
      </c>
      <c r="B8" s="107">
        <v>5.33</v>
      </c>
      <c r="C8" s="108">
        <v>-10.9</v>
      </c>
      <c r="D8" s="107">
        <v>3.22</v>
      </c>
      <c r="E8" s="108">
        <v>-7.8</v>
      </c>
      <c r="F8" s="107">
        <v>4.87</v>
      </c>
      <c r="G8" s="298">
        <v>-14</v>
      </c>
    </row>
    <row r="9" spans="1:7" ht="36.75" customHeight="1">
      <c r="A9" s="290" t="s">
        <v>152</v>
      </c>
      <c r="B9" s="107">
        <v>32.07</v>
      </c>
      <c r="C9" s="108">
        <v>1.8</v>
      </c>
      <c r="D9" s="107">
        <v>6.37</v>
      </c>
      <c r="E9" s="108">
        <v>0.6</v>
      </c>
      <c r="F9" s="107">
        <v>10.5</v>
      </c>
      <c r="G9" s="298">
        <v>-3.6</v>
      </c>
    </row>
    <row r="10" spans="1:7" ht="36.75" customHeight="1">
      <c r="A10" s="290" t="s">
        <v>153</v>
      </c>
      <c r="B10" s="107">
        <v>14.21</v>
      </c>
      <c r="C10" s="108">
        <v>-24.8</v>
      </c>
      <c r="D10" s="107">
        <v>9.59</v>
      </c>
      <c r="E10" s="108">
        <v>-18.5</v>
      </c>
      <c r="F10" s="107">
        <v>10.93</v>
      </c>
      <c r="G10" s="298">
        <v>-49.1</v>
      </c>
    </row>
    <row r="11" spans="1:7" ht="36.75" customHeight="1">
      <c r="A11" s="290" t="s">
        <v>154</v>
      </c>
      <c r="B11" s="107">
        <v>44.41</v>
      </c>
      <c r="C11" s="108">
        <v>-19.9</v>
      </c>
      <c r="D11" s="107">
        <v>27.66</v>
      </c>
      <c r="E11" s="108">
        <v>-16</v>
      </c>
      <c r="F11" s="107">
        <v>45.1</v>
      </c>
      <c r="G11" s="298">
        <v>-1.6</v>
      </c>
    </row>
    <row r="12" spans="1:11" ht="36.75" customHeight="1">
      <c r="A12" s="290" t="s">
        <v>155</v>
      </c>
      <c r="B12" s="107">
        <v>25.5</v>
      </c>
      <c r="C12" s="108">
        <v>-4.7</v>
      </c>
      <c r="D12" s="107">
        <v>14.41</v>
      </c>
      <c r="E12" s="108">
        <v>-4.7</v>
      </c>
      <c r="F12" s="107">
        <v>20.29</v>
      </c>
      <c r="G12" s="298">
        <v>-4.9</v>
      </c>
      <c r="I12" s="59">
        <f>RANK(C12,C5:C17)</f>
        <v>3</v>
      </c>
      <c r="K12" s="59">
        <f>RANK(E12,E5:E17)</f>
        <v>3</v>
      </c>
    </row>
    <row r="13" spans="1:7" ht="36.75" customHeight="1">
      <c r="A13" s="290" t="s">
        <v>290</v>
      </c>
      <c r="B13" s="107">
        <v>20.45</v>
      </c>
      <c r="C13" s="108">
        <v>-23</v>
      </c>
      <c r="D13" s="107">
        <v>8.55</v>
      </c>
      <c r="E13" s="108">
        <v>-13.4</v>
      </c>
      <c r="F13" s="107">
        <v>16.22</v>
      </c>
      <c r="G13" s="298">
        <v>-3.9</v>
      </c>
    </row>
    <row r="14" spans="1:7" ht="36.75" customHeight="1">
      <c r="A14" s="290" t="s">
        <v>291</v>
      </c>
      <c r="B14" s="107">
        <v>5.02</v>
      </c>
      <c r="C14" s="108">
        <v>0.7</v>
      </c>
      <c r="D14" s="107">
        <v>3.08</v>
      </c>
      <c r="E14" s="108">
        <v>5.6</v>
      </c>
      <c r="F14" s="107">
        <v>3.94</v>
      </c>
      <c r="G14" s="298">
        <v>13.9</v>
      </c>
    </row>
    <row r="15" spans="1:7" ht="36.75" customHeight="1">
      <c r="A15" s="290" t="s">
        <v>156</v>
      </c>
      <c r="B15" s="107">
        <v>10.61</v>
      </c>
      <c r="C15" s="108">
        <v>-24.3</v>
      </c>
      <c r="D15" s="107">
        <v>7.13</v>
      </c>
      <c r="E15" s="108">
        <v>-17.1</v>
      </c>
      <c r="F15" s="107">
        <v>9.04</v>
      </c>
      <c r="G15" s="298">
        <v>-40.9</v>
      </c>
    </row>
    <row r="16" spans="1:7" ht="36.75" customHeight="1">
      <c r="A16" s="290" t="s">
        <v>157</v>
      </c>
      <c r="B16" s="107">
        <v>3.84</v>
      </c>
      <c r="C16" s="108">
        <v>-37.9</v>
      </c>
      <c r="D16" s="107">
        <v>2.46</v>
      </c>
      <c r="E16" s="108">
        <v>-35.8</v>
      </c>
      <c r="F16" s="107">
        <v>8.95</v>
      </c>
      <c r="G16" s="298">
        <v>-23.9</v>
      </c>
    </row>
    <row r="17" spans="1:7" ht="36.75" customHeight="1" thickBot="1">
      <c r="A17" s="290" t="s">
        <v>158</v>
      </c>
      <c r="B17" s="299">
        <v>5.37</v>
      </c>
      <c r="C17" s="300">
        <v>-11.7</v>
      </c>
      <c r="D17" s="299">
        <v>3.77</v>
      </c>
      <c r="E17" s="300">
        <v>-12.4</v>
      </c>
      <c r="F17" s="299">
        <v>8.29</v>
      </c>
      <c r="G17" s="301">
        <v>-22.3</v>
      </c>
    </row>
    <row r="18" spans="1:7" ht="77.25" customHeight="1">
      <c r="A18" s="425" t="s">
        <v>423</v>
      </c>
      <c r="B18" s="426"/>
      <c r="C18" s="427"/>
      <c r="D18" s="426"/>
      <c r="E18" s="427"/>
      <c r="F18" s="426"/>
      <c r="G18" s="426"/>
    </row>
    <row r="19" spans="1:7" ht="14.25">
      <c r="A19" s="33"/>
      <c r="B19" s="33"/>
      <c r="C19" s="34"/>
      <c r="D19" s="33"/>
      <c r="E19" s="34"/>
      <c r="F19" s="33"/>
      <c r="G19" s="33"/>
    </row>
    <row r="20" ht="14.25">
      <c r="A20" s="31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4.25"/>
  <cols>
    <col min="1" max="1" width="18.50390625" style="42" customWidth="1"/>
    <col min="2" max="5" width="15.125" style="42" customWidth="1"/>
    <col min="6" max="7" width="12.625" style="42" bestFit="1" customWidth="1"/>
    <col min="8" max="10" width="9.00390625" style="42" customWidth="1"/>
    <col min="11" max="11" width="13.75390625" style="42" bestFit="1" customWidth="1"/>
    <col min="12" max="16384" width="9.00390625" style="42" customWidth="1"/>
  </cols>
  <sheetData>
    <row r="1" spans="1:5" ht="37.5" customHeight="1">
      <c r="A1" s="413" t="s">
        <v>168</v>
      </c>
      <c r="B1" s="413"/>
      <c r="C1" s="413"/>
      <c r="D1" s="413"/>
      <c r="E1" s="413"/>
    </row>
    <row r="2" spans="1:5" ht="37.5" customHeight="1">
      <c r="A2" s="431" t="s">
        <v>317</v>
      </c>
      <c r="B2" s="431"/>
      <c r="C2" s="431"/>
      <c r="D2" s="431"/>
      <c r="E2" s="431"/>
    </row>
    <row r="3" spans="1:5" ht="7.5" customHeight="1">
      <c r="A3" s="35"/>
      <c r="B3" s="35"/>
      <c r="C3" s="35"/>
      <c r="D3" s="35"/>
      <c r="E3" s="35"/>
    </row>
    <row r="4" spans="1:5" ht="42" customHeight="1">
      <c r="A4" s="430"/>
      <c r="B4" s="432" t="s">
        <v>146</v>
      </c>
      <c r="C4" s="432"/>
      <c r="D4" s="432"/>
      <c r="E4" s="433"/>
    </row>
    <row r="5" spans="1:5" ht="42" customHeight="1">
      <c r="A5" s="373"/>
      <c r="B5" s="193" t="s">
        <v>169</v>
      </c>
      <c r="C5" s="194" t="s">
        <v>4</v>
      </c>
      <c r="D5" s="193" t="s">
        <v>170</v>
      </c>
      <c r="E5" s="36" t="s">
        <v>4</v>
      </c>
    </row>
    <row r="6" spans="1:5" ht="42" customHeight="1">
      <c r="A6" s="192" t="s">
        <v>171</v>
      </c>
      <c r="B6" s="302">
        <v>320734</v>
      </c>
      <c r="C6" s="303">
        <v>-8.27</v>
      </c>
      <c r="D6" s="304">
        <v>840383</v>
      </c>
      <c r="E6" s="305">
        <v>-10.45</v>
      </c>
    </row>
    <row r="7" spans="1:5" ht="42" customHeight="1">
      <c r="A7" s="192" t="s">
        <v>172</v>
      </c>
      <c r="B7" s="306">
        <v>68795</v>
      </c>
      <c r="C7" s="303">
        <v>21.89</v>
      </c>
      <c r="D7" s="304">
        <v>194057</v>
      </c>
      <c r="E7" s="305">
        <v>-5.98</v>
      </c>
    </row>
    <row r="8" spans="1:5" ht="42" customHeight="1">
      <c r="A8" s="192" t="s">
        <v>154</v>
      </c>
      <c r="B8" s="306">
        <v>102955</v>
      </c>
      <c r="C8" s="303">
        <v>-18.39</v>
      </c>
      <c r="D8" s="304">
        <v>252728</v>
      </c>
      <c r="E8" s="305">
        <v>-15.8</v>
      </c>
    </row>
    <row r="9" spans="1:5" ht="42" customHeight="1">
      <c r="A9" s="192" t="s">
        <v>153</v>
      </c>
      <c r="B9" s="306">
        <v>28686</v>
      </c>
      <c r="C9" s="303">
        <v>-10.7</v>
      </c>
      <c r="D9" s="304">
        <v>67822</v>
      </c>
      <c r="E9" s="305">
        <v>-12.56</v>
      </c>
    </row>
    <row r="10" spans="1:5" ht="42" customHeight="1">
      <c r="A10" s="192" t="s">
        <v>173</v>
      </c>
      <c r="B10" s="306">
        <v>23775</v>
      </c>
      <c r="C10" s="303">
        <v>-6.01</v>
      </c>
      <c r="D10" s="304">
        <v>66217</v>
      </c>
      <c r="E10" s="305">
        <v>-4.03</v>
      </c>
    </row>
    <row r="11" spans="1:5" ht="42" customHeight="1">
      <c r="A11" s="192" t="s">
        <v>156</v>
      </c>
      <c r="B11" s="306">
        <v>21994</v>
      </c>
      <c r="C11" s="303">
        <v>-10.03</v>
      </c>
      <c r="D11" s="304">
        <v>69491</v>
      </c>
      <c r="E11" s="305">
        <v>-4.55</v>
      </c>
    </row>
    <row r="12" spans="1:5" ht="42" customHeight="1">
      <c r="A12" s="192" t="s">
        <v>158</v>
      </c>
      <c r="B12" s="306">
        <v>12224</v>
      </c>
      <c r="C12" s="303">
        <v>-10.99</v>
      </c>
      <c r="D12" s="304">
        <v>32095</v>
      </c>
      <c r="E12" s="305">
        <v>-8.54</v>
      </c>
    </row>
    <row r="13" spans="1:5" ht="42" customHeight="1">
      <c r="A13" s="192" t="s">
        <v>157</v>
      </c>
      <c r="B13" s="306">
        <v>9310</v>
      </c>
      <c r="C13" s="303">
        <v>-0.22</v>
      </c>
      <c r="D13" s="304">
        <v>27069</v>
      </c>
      <c r="E13" s="305">
        <v>-2.22</v>
      </c>
    </row>
    <row r="14" spans="1:6" ht="42" customHeight="1" thickBot="1">
      <c r="A14" s="37" t="s">
        <v>155</v>
      </c>
      <c r="B14" s="306">
        <v>52996</v>
      </c>
      <c r="C14" s="307">
        <v>-14.68</v>
      </c>
      <c r="D14" s="308">
        <v>130904</v>
      </c>
      <c r="E14" s="309">
        <v>-12.55</v>
      </c>
      <c r="F14" s="42">
        <f>RANK(E14,E7:E14)</f>
        <v>6</v>
      </c>
    </row>
    <row r="15" spans="1:5" ht="9" customHeight="1">
      <c r="A15" s="38"/>
      <c r="B15" s="38"/>
      <c r="C15" s="38"/>
      <c r="D15" s="38"/>
      <c r="E15" s="38"/>
    </row>
    <row r="16" spans="1:5" s="61" customFormat="1" ht="35.25" customHeight="1">
      <c r="A16" s="429" t="s">
        <v>174</v>
      </c>
      <c r="B16" s="429"/>
      <c r="C16" s="429"/>
      <c r="D16" s="429"/>
      <c r="E16" s="429"/>
    </row>
    <row r="17" spans="1:5" s="61" customFormat="1" ht="24.75" customHeight="1">
      <c r="A17" s="429" t="s">
        <v>175</v>
      </c>
      <c r="B17" s="429"/>
      <c r="C17" s="429"/>
      <c r="D17" s="429"/>
      <c r="E17" s="429"/>
    </row>
    <row r="18" spans="1:5" s="61" customFormat="1" ht="24.75" customHeight="1">
      <c r="A18" s="429" t="s">
        <v>176</v>
      </c>
      <c r="B18" s="429"/>
      <c r="C18" s="429"/>
      <c r="D18" s="429"/>
      <c r="E18" s="429"/>
    </row>
    <row r="19" spans="1:5" s="61" customFormat="1" ht="24.75" customHeight="1">
      <c r="A19" s="428" t="s">
        <v>318</v>
      </c>
      <c r="B19" s="429"/>
      <c r="C19" s="429"/>
      <c r="D19" s="429"/>
      <c r="E19" s="429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177</v>
      </c>
    </row>
    <row r="2" ht="12.75">
      <c r="A2" s="2" t="s">
        <v>178</v>
      </c>
    </row>
    <row r="3" spans="1:3" ht="12.75">
      <c r="A3" s="3" t="s">
        <v>179</v>
      </c>
      <c r="C3" s="4" t="s">
        <v>180</v>
      </c>
    </row>
    <row r="4" ht="12.75">
      <c r="A4" s="3" t="e">
        <v>#N/A</v>
      </c>
    </row>
    <row r="7" ht="12.75">
      <c r="A7" s="5" t="s">
        <v>181</v>
      </c>
    </row>
    <row r="8" ht="12.75">
      <c r="A8" s="6" t="s">
        <v>182</v>
      </c>
    </row>
    <row r="9" ht="12.75">
      <c r="A9" s="7" t="s">
        <v>183</v>
      </c>
    </row>
    <row r="10" ht="12.75">
      <c r="A10" s="6" t="s">
        <v>184</v>
      </c>
    </row>
    <row r="11" ht="12.75">
      <c r="A11" s="8" t="s">
        <v>185</v>
      </c>
    </row>
    <row r="14" ht="12.75">
      <c r="A14" s="4" t="s">
        <v>186</v>
      </c>
    </row>
    <row r="17" ht="12.75">
      <c r="C17" s="4" t="s">
        <v>187</v>
      </c>
    </row>
    <row r="20" ht="12.75">
      <c r="A20" s="9" t="s">
        <v>188</v>
      </c>
    </row>
    <row r="21" ht="15">
      <c r="C21" s="10"/>
    </row>
    <row r="26" ht="12.75">
      <c r="C26" s="11" t="s">
        <v>189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9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14.25390625" style="178" customWidth="1"/>
    <col min="2" max="2" width="16.50390625" style="178" customWidth="1"/>
    <col min="3" max="3" width="13.125" style="178" customWidth="1"/>
    <col min="4" max="4" width="19.50390625" style="178" customWidth="1"/>
    <col min="5" max="16384" width="9.00390625" style="178" customWidth="1"/>
  </cols>
  <sheetData>
    <row r="1" spans="1:4" ht="20.25">
      <c r="A1" s="434" t="s">
        <v>392</v>
      </c>
      <c r="B1" s="434"/>
      <c r="C1" s="434"/>
      <c r="D1" s="434"/>
    </row>
    <row r="2" spans="1:4" ht="20.25">
      <c r="A2" s="179" t="s">
        <v>2</v>
      </c>
      <c r="B2" s="179" t="s">
        <v>405</v>
      </c>
      <c r="C2" s="179" t="s">
        <v>406</v>
      </c>
      <c r="D2" s="179" t="s">
        <v>407</v>
      </c>
    </row>
    <row r="3" spans="1:4" ht="20.25">
      <c r="A3" s="180" t="s">
        <v>70</v>
      </c>
      <c r="B3" s="181">
        <v>119.14</v>
      </c>
      <c r="C3" s="182">
        <v>4.45</v>
      </c>
      <c r="D3" s="183">
        <v>88.48</v>
      </c>
    </row>
    <row r="4" spans="1:4" ht="20.25">
      <c r="A4" s="180" t="s">
        <v>364</v>
      </c>
      <c r="B4" s="181">
        <v>120.92</v>
      </c>
      <c r="C4" s="182">
        <v>4.63</v>
      </c>
      <c r="D4" s="183">
        <v>92.61</v>
      </c>
    </row>
    <row r="5" spans="1:4" ht="20.25">
      <c r="A5" s="180" t="s">
        <v>365</v>
      </c>
      <c r="B5" s="181">
        <v>143.36</v>
      </c>
      <c r="C5" s="182">
        <v>4.5</v>
      </c>
      <c r="D5" s="183">
        <v>87.36</v>
      </c>
    </row>
    <row r="6" spans="1:4" ht="20.25">
      <c r="A6" s="180" t="s">
        <v>366</v>
      </c>
      <c r="B6" s="181">
        <v>136.11</v>
      </c>
      <c r="C6" s="182">
        <v>4.77</v>
      </c>
      <c r="D6" s="183">
        <v>83.06</v>
      </c>
    </row>
    <row r="7" spans="1:4" ht="20.25">
      <c r="A7" s="180" t="s">
        <v>367</v>
      </c>
      <c r="B7" s="181">
        <v>142.06</v>
      </c>
      <c r="C7" s="182">
        <v>5.36</v>
      </c>
      <c r="D7" s="183">
        <v>80.66</v>
      </c>
    </row>
    <row r="8" spans="1:4" ht="20.25">
      <c r="A8" s="180" t="s">
        <v>368</v>
      </c>
      <c r="B8" s="181">
        <v>128.3</v>
      </c>
      <c r="C8" s="182">
        <v>4.24</v>
      </c>
      <c r="D8" s="183">
        <v>82.64</v>
      </c>
    </row>
    <row r="9" spans="1:4" ht="20.25">
      <c r="A9" s="180" t="s">
        <v>369</v>
      </c>
      <c r="B9" s="181">
        <v>97.96</v>
      </c>
      <c r="C9" s="182">
        <v>4.89</v>
      </c>
      <c r="D9" s="183">
        <v>83.16</v>
      </c>
    </row>
    <row r="10" spans="1:4" ht="20.25">
      <c r="A10" s="180" t="s">
        <v>370</v>
      </c>
      <c r="B10" s="181">
        <v>97.84</v>
      </c>
      <c r="C10" s="182">
        <v>4.04</v>
      </c>
      <c r="D10" s="183">
        <v>88.36</v>
      </c>
    </row>
    <row r="11" spans="1:4" ht="20.25">
      <c r="A11" s="180" t="s">
        <v>371</v>
      </c>
      <c r="B11" s="181">
        <v>115.38</v>
      </c>
      <c r="C11" s="182">
        <v>5.35</v>
      </c>
      <c r="D11" s="183">
        <v>89.29</v>
      </c>
    </row>
    <row r="12" spans="1:4" ht="20.25">
      <c r="A12" s="180" t="s">
        <v>372</v>
      </c>
      <c r="B12" s="181">
        <v>144.71</v>
      </c>
      <c r="C12" s="182">
        <v>4.56</v>
      </c>
      <c r="D12" s="183">
        <v>90.14</v>
      </c>
    </row>
    <row r="13" spans="1:4" ht="20.25">
      <c r="A13" s="180" t="s">
        <v>373</v>
      </c>
      <c r="B13" s="181">
        <v>123.39</v>
      </c>
      <c r="C13" s="182">
        <v>2.95</v>
      </c>
      <c r="D13" s="183">
        <v>88.09</v>
      </c>
    </row>
    <row r="14" spans="1:4" ht="20.25">
      <c r="A14" s="180" t="s">
        <v>374</v>
      </c>
      <c r="B14" s="181">
        <v>108.47</v>
      </c>
      <c r="C14" s="182">
        <v>4.74</v>
      </c>
      <c r="D14" s="183">
        <v>81.3</v>
      </c>
    </row>
    <row r="15" spans="1:4" ht="20.25">
      <c r="A15" s="180" t="s">
        <v>375</v>
      </c>
      <c r="B15" s="181">
        <v>101.92</v>
      </c>
      <c r="C15" s="182">
        <v>4.18</v>
      </c>
      <c r="D15" s="183">
        <v>93.02</v>
      </c>
    </row>
    <row r="16" spans="1:4" ht="20.25">
      <c r="A16" s="180" t="s">
        <v>376</v>
      </c>
      <c r="B16" s="181">
        <v>104.17</v>
      </c>
      <c r="C16" s="182">
        <v>5.1</v>
      </c>
      <c r="D16" s="183">
        <v>86.73</v>
      </c>
    </row>
    <row r="17" spans="1:4" ht="20.25">
      <c r="A17" s="180" t="s">
        <v>377</v>
      </c>
      <c r="B17" s="181">
        <v>131.25</v>
      </c>
      <c r="C17" s="182">
        <v>4.3</v>
      </c>
      <c r="D17" s="183">
        <v>87.03</v>
      </c>
    </row>
    <row r="18" spans="1:4" ht="20.25">
      <c r="A18" s="180" t="s">
        <v>378</v>
      </c>
      <c r="B18" s="181">
        <v>142.22</v>
      </c>
      <c r="C18" s="182">
        <v>5.16</v>
      </c>
      <c r="D18" s="183">
        <v>90.83</v>
      </c>
    </row>
    <row r="19" spans="1:4" ht="20.25">
      <c r="A19" s="180" t="s">
        <v>379</v>
      </c>
      <c r="B19" s="181">
        <v>114.29</v>
      </c>
      <c r="C19" s="182">
        <v>4.41</v>
      </c>
      <c r="D19" s="183">
        <v>91</v>
      </c>
    </row>
    <row r="20" spans="1:4" ht="20.25">
      <c r="A20" s="180" t="s">
        <v>380</v>
      </c>
      <c r="B20" s="181">
        <v>116.97</v>
      </c>
      <c r="C20" s="182">
        <v>5.04</v>
      </c>
      <c r="D20" s="183">
        <v>90.91</v>
      </c>
    </row>
    <row r="21" spans="1:4" ht="20.25">
      <c r="A21" s="180" t="s">
        <v>381</v>
      </c>
      <c r="B21" s="181">
        <v>114.29</v>
      </c>
      <c r="C21" s="182">
        <v>4.05</v>
      </c>
      <c r="D21" s="183">
        <v>90.42</v>
      </c>
    </row>
    <row r="22" spans="1:4" ht="20.25">
      <c r="A22" s="180" t="s">
        <v>382</v>
      </c>
      <c r="B22" s="181">
        <v>107.89</v>
      </c>
      <c r="C22" s="182">
        <v>2.46</v>
      </c>
      <c r="D22" s="183">
        <v>84.81</v>
      </c>
    </row>
    <row r="23" spans="1:4" ht="20.25">
      <c r="A23" s="180" t="s">
        <v>383</v>
      </c>
      <c r="B23" s="181">
        <v>121.49</v>
      </c>
      <c r="C23" s="182">
        <v>5.38</v>
      </c>
      <c r="D23" s="183">
        <v>90.67</v>
      </c>
    </row>
    <row r="24" spans="1:4" ht="20.25">
      <c r="A24" s="180" t="s">
        <v>384</v>
      </c>
      <c r="B24" s="181">
        <v>129.9</v>
      </c>
      <c r="C24" s="182">
        <v>6.24</v>
      </c>
      <c r="D24" s="183">
        <v>89.98</v>
      </c>
    </row>
    <row r="25" spans="1:4" ht="20.25">
      <c r="A25" s="180" t="s">
        <v>385</v>
      </c>
      <c r="B25" s="181">
        <v>126.53</v>
      </c>
      <c r="C25" s="182">
        <v>4.8</v>
      </c>
      <c r="D25" s="183">
        <v>87.75</v>
      </c>
    </row>
    <row r="26" spans="1:4" ht="20.25">
      <c r="A26" s="180" t="s">
        <v>386</v>
      </c>
      <c r="B26" s="181">
        <v>78.71</v>
      </c>
      <c r="C26" s="182">
        <v>2.85</v>
      </c>
      <c r="D26" s="183">
        <v>92.24</v>
      </c>
    </row>
    <row r="27" spans="1:4" ht="20.25">
      <c r="A27" s="180" t="s">
        <v>387</v>
      </c>
      <c r="B27" s="181">
        <v>109.47</v>
      </c>
      <c r="C27" s="182">
        <v>4.94</v>
      </c>
      <c r="D27" s="183">
        <v>91.21</v>
      </c>
    </row>
    <row r="28" spans="1:4" ht="20.25">
      <c r="A28" s="180" t="s">
        <v>388</v>
      </c>
      <c r="B28" s="181">
        <v>110.45</v>
      </c>
      <c r="C28" s="182">
        <v>5.2</v>
      </c>
      <c r="D28" s="183">
        <v>90.78</v>
      </c>
    </row>
    <row r="29" spans="1:4" ht="20.25">
      <c r="A29" s="180" t="s">
        <v>389</v>
      </c>
      <c r="B29" s="181">
        <v>107.69</v>
      </c>
      <c r="C29" s="182">
        <v>4.76</v>
      </c>
      <c r="D29" s="183">
        <v>79.01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00390625" defaultRowHeight="14.25"/>
  <cols>
    <col min="1" max="1" width="8.125" style="42" customWidth="1"/>
    <col min="2" max="2" width="14.625" style="42" customWidth="1"/>
    <col min="3" max="3" width="15.00390625" style="55" customWidth="1"/>
    <col min="4" max="4" width="14.375" style="55" customWidth="1"/>
    <col min="5" max="5" width="17.50390625" style="42" customWidth="1"/>
    <col min="6" max="6" width="9.00390625" style="113" customWidth="1"/>
    <col min="7" max="16384" width="9.00390625" style="42" customWidth="1"/>
  </cols>
  <sheetData>
    <row r="1" spans="1:4" ht="30.75" customHeight="1">
      <c r="A1" s="334" t="s">
        <v>107</v>
      </c>
      <c r="B1" s="334"/>
      <c r="C1" s="334"/>
      <c r="D1" s="334"/>
    </row>
    <row r="2" spans="3:5" ht="14.25">
      <c r="C2" s="195" t="s">
        <v>345</v>
      </c>
      <c r="E2" s="120" t="s">
        <v>106</v>
      </c>
    </row>
    <row r="3" spans="1:6" s="51" customFormat="1" ht="31.5" customHeight="1">
      <c r="A3" s="335" t="s">
        <v>66</v>
      </c>
      <c r="B3" s="336"/>
      <c r="C3" s="109" t="s">
        <v>108</v>
      </c>
      <c r="D3" s="110" t="s">
        <v>109</v>
      </c>
      <c r="E3" s="116" t="s">
        <v>212</v>
      </c>
      <c r="F3" s="114"/>
    </row>
    <row r="4" spans="1:6" s="52" customFormat="1" ht="24" customHeight="1">
      <c r="A4" s="338" t="s">
        <v>70</v>
      </c>
      <c r="B4" s="339"/>
      <c r="C4" s="111"/>
      <c r="D4" s="236">
        <v>5001041</v>
      </c>
      <c r="E4" s="112"/>
      <c r="F4" s="115"/>
    </row>
    <row r="5" spans="1:5" ht="18" customHeight="1">
      <c r="A5" s="340" t="s">
        <v>71</v>
      </c>
      <c r="B5" s="197" t="s">
        <v>72</v>
      </c>
      <c r="C5" s="65">
        <v>1790000</v>
      </c>
      <c r="D5" s="237">
        <v>296615</v>
      </c>
      <c r="E5" s="238">
        <v>16.6</v>
      </c>
    </row>
    <row r="6" spans="1:5" ht="18" customHeight="1">
      <c r="A6" s="340"/>
      <c r="B6" s="197" t="s">
        <v>73</v>
      </c>
      <c r="C6" s="65">
        <v>1047000</v>
      </c>
      <c r="D6" s="237">
        <v>150105</v>
      </c>
      <c r="E6" s="238">
        <v>14.3</v>
      </c>
    </row>
    <row r="7" spans="1:5" ht="18" customHeight="1">
      <c r="A7" s="340"/>
      <c r="B7" s="197" t="s">
        <v>74</v>
      </c>
      <c r="C7" s="65">
        <v>2051000</v>
      </c>
      <c r="D7" s="237">
        <v>306528</v>
      </c>
      <c r="E7" s="238">
        <v>14.9</v>
      </c>
    </row>
    <row r="8" spans="1:5" ht="18" customHeight="1">
      <c r="A8" s="340"/>
      <c r="B8" s="197" t="s">
        <v>75</v>
      </c>
      <c r="C8" s="65">
        <v>2465000</v>
      </c>
      <c r="D8" s="237">
        <v>429386</v>
      </c>
      <c r="E8" s="238">
        <v>17.4</v>
      </c>
    </row>
    <row r="9" spans="1:5" ht="18" customHeight="1">
      <c r="A9" s="340"/>
      <c r="B9" s="197" t="s">
        <v>76</v>
      </c>
      <c r="C9" s="65">
        <v>1900000</v>
      </c>
      <c r="D9" s="237">
        <v>217850</v>
      </c>
      <c r="E9" s="238">
        <v>11.5</v>
      </c>
    </row>
    <row r="10" spans="1:5" ht="18" customHeight="1">
      <c r="A10" s="340"/>
      <c r="B10" s="197" t="s">
        <v>77</v>
      </c>
      <c r="C10" s="65">
        <v>1640000</v>
      </c>
      <c r="D10" s="237">
        <v>323349</v>
      </c>
      <c r="E10" s="238">
        <v>19.7</v>
      </c>
    </row>
    <row r="11" spans="1:5" ht="18" customHeight="1">
      <c r="A11" s="340"/>
      <c r="B11" s="197" t="s">
        <v>78</v>
      </c>
      <c r="C11" s="65">
        <v>1590000</v>
      </c>
      <c r="D11" s="237">
        <v>323704</v>
      </c>
      <c r="E11" s="238">
        <v>20.4</v>
      </c>
    </row>
    <row r="12" spans="1:5" ht="18" customHeight="1">
      <c r="A12" s="340"/>
      <c r="B12" s="197" t="s">
        <v>79</v>
      </c>
      <c r="C12" s="65">
        <v>1523000</v>
      </c>
      <c r="D12" s="237">
        <v>247130</v>
      </c>
      <c r="E12" s="238">
        <v>16.2</v>
      </c>
    </row>
    <row r="13" spans="1:5" ht="18" customHeight="1">
      <c r="A13" s="340"/>
      <c r="B13" s="197" t="s">
        <v>80</v>
      </c>
      <c r="C13" s="65">
        <v>3096000</v>
      </c>
      <c r="D13" s="237">
        <v>685642</v>
      </c>
      <c r="E13" s="238">
        <v>22.1</v>
      </c>
    </row>
    <row r="14" spans="1:5" ht="18" customHeight="1">
      <c r="A14" s="340"/>
      <c r="B14" s="197" t="s">
        <v>81</v>
      </c>
      <c r="C14" s="65">
        <v>3770000</v>
      </c>
      <c r="D14" s="237">
        <v>455692</v>
      </c>
      <c r="E14" s="238">
        <v>12.1</v>
      </c>
    </row>
    <row r="15" spans="1:5" ht="18" customHeight="1">
      <c r="A15" s="340"/>
      <c r="B15" s="197" t="s">
        <v>82</v>
      </c>
      <c r="C15" s="65">
        <v>2590000</v>
      </c>
      <c r="D15" s="237">
        <v>363752</v>
      </c>
      <c r="E15" s="238">
        <v>14</v>
      </c>
    </row>
    <row r="16" spans="1:5" ht="18" customHeight="1">
      <c r="A16" s="332" t="s">
        <v>83</v>
      </c>
      <c r="B16" s="197" t="s">
        <v>84</v>
      </c>
      <c r="C16" s="65">
        <v>881600</v>
      </c>
      <c r="D16" s="237">
        <v>170410</v>
      </c>
      <c r="E16" s="238">
        <v>19.3</v>
      </c>
    </row>
    <row r="17" spans="1:5" ht="18" customHeight="1">
      <c r="A17" s="341"/>
      <c r="B17" s="197" t="s">
        <v>85</v>
      </c>
      <c r="C17" s="65">
        <v>1267000</v>
      </c>
      <c r="D17" s="237">
        <v>255700</v>
      </c>
      <c r="E17" s="238">
        <v>20.2</v>
      </c>
    </row>
    <row r="18" spans="1:5" ht="18" customHeight="1">
      <c r="A18" s="341"/>
      <c r="B18" s="197" t="s">
        <v>86</v>
      </c>
      <c r="C18" s="65">
        <v>1144000</v>
      </c>
      <c r="D18" s="237">
        <v>197233</v>
      </c>
      <c r="E18" s="238">
        <v>17.2</v>
      </c>
    </row>
    <row r="19" spans="1:5" ht="18" customHeight="1">
      <c r="A19" s="341"/>
      <c r="B19" s="197" t="s">
        <v>87</v>
      </c>
      <c r="C19" s="65">
        <v>300000</v>
      </c>
      <c r="D19" s="237">
        <v>51121</v>
      </c>
      <c r="E19" s="238">
        <v>17</v>
      </c>
    </row>
    <row r="20" spans="1:5" ht="18" customHeight="1">
      <c r="A20" s="341"/>
      <c r="B20" s="197" t="s">
        <v>88</v>
      </c>
      <c r="C20" s="65">
        <v>429000</v>
      </c>
      <c r="D20" s="237">
        <v>80077</v>
      </c>
      <c r="E20" s="238">
        <v>18.7</v>
      </c>
    </row>
    <row r="21" spans="1:5" ht="18" customHeight="1">
      <c r="A21" s="341"/>
      <c r="B21" s="197" t="s">
        <v>89</v>
      </c>
      <c r="C21" s="65">
        <v>1442000</v>
      </c>
      <c r="D21" s="237">
        <v>275023</v>
      </c>
      <c r="E21" s="238">
        <v>19.1</v>
      </c>
    </row>
    <row r="22" spans="1:5" ht="18" customHeight="1">
      <c r="A22" s="341"/>
      <c r="B22" s="197" t="s">
        <v>90</v>
      </c>
      <c r="C22" s="65">
        <v>194000</v>
      </c>
      <c r="D22" s="237">
        <v>33979</v>
      </c>
      <c r="E22" s="238">
        <v>17.5</v>
      </c>
    </row>
    <row r="23" spans="1:5" ht="18" customHeight="1">
      <c r="A23" s="333"/>
      <c r="B23" s="197" t="s">
        <v>91</v>
      </c>
      <c r="C23" s="65">
        <v>472000</v>
      </c>
      <c r="D23" s="237">
        <v>85032</v>
      </c>
      <c r="E23" s="238">
        <v>18</v>
      </c>
    </row>
    <row r="24" spans="1:5" ht="24" customHeight="1">
      <c r="A24" s="342" t="s">
        <v>92</v>
      </c>
      <c r="B24" s="54" t="s">
        <v>93</v>
      </c>
      <c r="C24" s="53">
        <f>(C5+C7+C8+C9)*0.85</f>
        <v>6975100</v>
      </c>
      <c r="D24" s="53">
        <f>(D5+D7+D8+D9)*0.85</f>
        <v>1062822.15</v>
      </c>
      <c r="E24" s="148">
        <f>D24/C24*100</f>
        <v>15.237375091396538</v>
      </c>
    </row>
    <row r="25" spans="1:5" ht="27.75" customHeight="1">
      <c r="A25" s="342"/>
      <c r="B25" s="54" t="s">
        <v>94</v>
      </c>
      <c r="C25" s="65">
        <f>C10+C11+C17+C18+C19+C20+C21+C29+C30+C32+C33</f>
        <v>8234000</v>
      </c>
      <c r="D25" s="65">
        <f>D10+D11+D17+D18+D19+D20+D21+D29+D30+D32+D33</f>
        <v>1555962</v>
      </c>
      <c r="E25" s="148">
        <f>D25/C25*100</f>
        <v>18.89679378188001</v>
      </c>
    </row>
    <row r="26" spans="1:5" ht="18" customHeight="1">
      <c r="A26" s="337" t="s">
        <v>95</v>
      </c>
      <c r="B26" s="197" t="s">
        <v>96</v>
      </c>
      <c r="C26" s="65">
        <v>4400</v>
      </c>
      <c r="D26" s="237">
        <v>1074</v>
      </c>
      <c r="E26" s="238">
        <v>24.4</v>
      </c>
    </row>
    <row r="27" spans="1:5" ht="18" customHeight="1">
      <c r="A27" s="337"/>
      <c r="B27" s="197" t="s">
        <v>97</v>
      </c>
      <c r="C27" s="65" t="s">
        <v>10</v>
      </c>
      <c r="D27" s="237" t="s">
        <v>10</v>
      </c>
      <c r="E27" s="238" t="s">
        <v>10</v>
      </c>
    </row>
    <row r="28" spans="1:5" ht="18" customHeight="1">
      <c r="A28" s="337"/>
      <c r="B28" s="197" t="s">
        <v>98</v>
      </c>
      <c r="C28" s="65" t="s">
        <v>10</v>
      </c>
      <c r="D28" s="237" t="s">
        <v>10</v>
      </c>
      <c r="E28" s="238" t="s">
        <v>10</v>
      </c>
    </row>
    <row r="29" spans="1:5" ht="18" customHeight="1">
      <c r="A29" s="337"/>
      <c r="B29" s="197" t="s">
        <v>99</v>
      </c>
      <c r="C29" s="65">
        <v>145000</v>
      </c>
      <c r="D29" s="237">
        <v>13979</v>
      </c>
      <c r="E29" s="238">
        <v>9.6</v>
      </c>
    </row>
    <row r="30" spans="1:5" ht="18" customHeight="1">
      <c r="A30" s="337"/>
      <c r="B30" s="197" t="s">
        <v>100</v>
      </c>
      <c r="C30" s="65">
        <v>67000</v>
      </c>
      <c r="D30" s="237">
        <v>9845</v>
      </c>
      <c r="E30" s="238">
        <v>14.7</v>
      </c>
    </row>
    <row r="31" spans="1:5" ht="18" customHeight="1">
      <c r="A31" s="337"/>
      <c r="B31" s="197" t="s">
        <v>101</v>
      </c>
      <c r="C31" s="65">
        <v>2000</v>
      </c>
      <c r="D31" s="237">
        <v>463</v>
      </c>
      <c r="E31" s="238">
        <v>23.1</v>
      </c>
    </row>
    <row r="32" spans="1:5" ht="18" customHeight="1">
      <c r="A32" s="337"/>
      <c r="B32" s="197" t="s">
        <v>102</v>
      </c>
      <c r="C32" s="65">
        <v>40000</v>
      </c>
      <c r="D32" s="237">
        <v>2805</v>
      </c>
      <c r="E32" s="238">
        <v>7</v>
      </c>
    </row>
    <row r="33" spans="1:5" ht="18" customHeight="1">
      <c r="A33" s="332" t="s">
        <v>103</v>
      </c>
      <c r="B33" s="197" t="s">
        <v>104</v>
      </c>
      <c r="C33" s="65">
        <v>170000</v>
      </c>
      <c r="D33" s="237">
        <v>23126</v>
      </c>
      <c r="E33" s="238">
        <v>13.6</v>
      </c>
    </row>
    <row r="34" spans="1:5" ht="14.25">
      <c r="A34" s="333"/>
      <c r="B34" s="16" t="s">
        <v>141</v>
      </c>
      <c r="C34" s="239" t="s">
        <v>10</v>
      </c>
      <c r="D34" s="240">
        <v>1421</v>
      </c>
      <c r="E34" s="238" t="s">
        <v>10</v>
      </c>
    </row>
  </sheetData>
  <sheetProtection/>
  <mergeCells count="8">
    <mergeCell ref="A33:A34"/>
    <mergeCell ref="A1:D1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9.00390625" style="42" customWidth="1"/>
    <col min="2" max="2" width="20.375" style="42" customWidth="1"/>
    <col min="3" max="4" width="13.25390625" style="42" customWidth="1"/>
    <col min="5" max="5" width="13.75390625" style="42" customWidth="1"/>
    <col min="6" max="16384" width="9.00390625" style="42" customWidth="1"/>
  </cols>
  <sheetData>
    <row r="1" spans="1:5" ht="20.25">
      <c r="A1" s="343" t="s">
        <v>65</v>
      </c>
      <c r="B1" s="343"/>
      <c r="C1" s="343"/>
      <c r="D1" s="343"/>
      <c r="E1" s="343"/>
    </row>
    <row r="2" spans="1:5" ht="14.25">
      <c r="A2" s="43"/>
      <c r="B2" s="44"/>
      <c r="C2" s="177" t="s">
        <v>341</v>
      </c>
      <c r="D2" s="45"/>
      <c r="E2" s="46"/>
    </row>
    <row r="3" spans="1:5" ht="15.75">
      <c r="A3" s="348" t="s">
        <v>66</v>
      </c>
      <c r="B3" s="349"/>
      <c r="C3" s="344" t="s">
        <v>298</v>
      </c>
      <c r="D3" s="345"/>
      <c r="E3" s="346" t="s">
        <v>67</v>
      </c>
    </row>
    <row r="4" spans="1:5" ht="22.5">
      <c r="A4" s="348"/>
      <c r="B4" s="349"/>
      <c r="C4" s="191" t="s">
        <v>68</v>
      </c>
      <c r="D4" s="47" t="s">
        <v>69</v>
      </c>
      <c r="E4" s="347"/>
    </row>
    <row r="5" spans="1:5" ht="18" customHeight="1">
      <c r="A5" s="190" t="s">
        <v>70</v>
      </c>
      <c r="B5" s="65"/>
      <c r="C5" s="241">
        <v>222</v>
      </c>
      <c r="D5" s="65">
        <v>35</v>
      </c>
      <c r="E5" s="242">
        <v>-6.3</v>
      </c>
    </row>
    <row r="6" spans="1:5" ht="18" customHeight="1">
      <c r="A6" s="190" t="s">
        <v>71</v>
      </c>
      <c r="B6" s="65" t="s">
        <v>72</v>
      </c>
      <c r="C6" s="241">
        <v>8</v>
      </c>
      <c r="D6" s="65">
        <v>2</v>
      </c>
      <c r="E6" s="242">
        <v>3.54</v>
      </c>
    </row>
    <row r="7" spans="1:5" ht="18" customHeight="1">
      <c r="A7" s="190"/>
      <c r="B7" s="65" t="s">
        <v>73</v>
      </c>
      <c r="C7" s="241">
        <v>14</v>
      </c>
      <c r="D7" s="65">
        <v>0</v>
      </c>
      <c r="E7" s="242">
        <v>-2.81</v>
      </c>
    </row>
    <row r="8" spans="1:5" ht="18" customHeight="1">
      <c r="A8" s="190"/>
      <c r="B8" s="65" t="s">
        <v>74</v>
      </c>
      <c r="C8" s="241">
        <v>6</v>
      </c>
      <c r="D8" s="65">
        <v>0</v>
      </c>
      <c r="E8" s="242">
        <v>46.88</v>
      </c>
    </row>
    <row r="9" spans="1:5" ht="18" customHeight="1">
      <c r="A9" s="190"/>
      <c r="B9" s="65" t="s">
        <v>75</v>
      </c>
      <c r="C9" s="241">
        <v>6</v>
      </c>
      <c r="D9" s="65">
        <v>0</v>
      </c>
      <c r="E9" s="242">
        <v>162.97</v>
      </c>
    </row>
    <row r="10" spans="1:5" ht="18" customHeight="1">
      <c r="A10" s="190"/>
      <c r="B10" s="65" t="s">
        <v>76</v>
      </c>
      <c r="C10" s="241">
        <v>13</v>
      </c>
      <c r="D10" s="65">
        <v>5</v>
      </c>
      <c r="E10" s="242">
        <v>8.33</v>
      </c>
    </row>
    <row r="11" spans="1:5" ht="18" customHeight="1">
      <c r="A11" s="190"/>
      <c r="B11" s="65" t="s">
        <v>77</v>
      </c>
      <c r="C11" s="241">
        <v>10</v>
      </c>
      <c r="D11" s="65">
        <v>0</v>
      </c>
      <c r="E11" s="242">
        <v>-22.19</v>
      </c>
    </row>
    <row r="12" spans="1:5" ht="18" customHeight="1">
      <c r="A12" s="190"/>
      <c r="B12" s="65" t="s">
        <v>78</v>
      </c>
      <c r="C12" s="241">
        <v>17</v>
      </c>
      <c r="D12" s="65">
        <v>1</v>
      </c>
      <c r="E12" s="242">
        <v>7.69</v>
      </c>
    </row>
    <row r="13" spans="1:5" ht="18" customHeight="1">
      <c r="A13" s="190"/>
      <c r="B13" s="65" t="s">
        <v>79</v>
      </c>
      <c r="C13" s="241">
        <v>15</v>
      </c>
      <c r="D13" s="65">
        <v>1</v>
      </c>
      <c r="E13" s="242">
        <v>-15.36</v>
      </c>
    </row>
    <row r="14" spans="1:5" ht="18" customHeight="1">
      <c r="A14" s="190"/>
      <c r="B14" s="65" t="s">
        <v>80</v>
      </c>
      <c r="C14" s="241">
        <v>9</v>
      </c>
      <c r="D14" s="65">
        <v>2</v>
      </c>
      <c r="E14" s="242">
        <v>-8.87</v>
      </c>
    </row>
    <row r="15" spans="1:5" ht="18" customHeight="1">
      <c r="A15" s="190"/>
      <c r="B15" s="65" t="s">
        <v>81</v>
      </c>
      <c r="C15" s="241">
        <v>7</v>
      </c>
      <c r="D15" s="65">
        <v>0</v>
      </c>
      <c r="E15" s="242">
        <v>-6.81</v>
      </c>
    </row>
    <row r="16" spans="1:5" ht="18" customHeight="1">
      <c r="A16" s="190"/>
      <c r="B16" s="65" t="s">
        <v>82</v>
      </c>
      <c r="C16" s="241">
        <v>17</v>
      </c>
      <c r="D16" s="65">
        <v>3</v>
      </c>
      <c r="E16" s="242">
        <v>26.53</v>
      </c>
    </row>
    <row r="17" spans="1:5" ht="18" customHeight="1">
      <c r="A17" s="62" t="s">
        <v>83</v>
      </c>
      <c r="B17" s="65" t="s">
        <v>84</v>
      </c>
      <c r="C17" s="243">
        <v>5</v>
      </c>
      <c r="D17" s="65">
        <v>4</v>
      </c>
      <c r="E17" s="242">
        <v>-33.25</v>
      </c>
    </row>
    <row r="18" spans="1:5" ht="18" customHeight="1">
      <c r="A18" s="63"/>
      <c r="B18" s="65" t="s">
        <v>85</v>
      </c>
      <c r="C18" s="243">
        <v>2</v>
      </c>
      <c r="D18" s="65">
        <v>0</v>
      </c>
      <c r="E18" s="242">
        <v>-75.34</v>
      </c>
    </row>
    <row r="19" spans="1:5" ht="18" customHeight="1">
      <c r="A19" s="63"/>
      <c r="B19" s="65" t="s">
        <v>86</v>
      </c>
      <c r="C19" s="243">
        <v>15</v>
      </c>
      <c r="D19" s="65">
        <v>1</v>
      </c>
      <c r="E19" s="242">
        <v>9.34</v>
      </c>
    </row>
    <row r="20" spans="1:5" ht="18" customHeight="1">
      <c r="A20" s="63"/>
      <c r="B20" s="65" t="s">
        <v>87</v>
      </c>
      <c r="C20" s="243">
        <v>2</v>
      </c>
      <c r="D20" s="65">
        <v>1</v>
      </c>
      <c r="E20" s="242">
        <v>-8.2</v>
      </c>
    </row>
    <row r="21" spans="1:5" ht="18" customHeight="1">
      <c r="A21" s="63"/>
      <c r="B21" s="65" t="s">
        <v>88</v>
      </c>
      <c r="C21" s="243">
        <v>5</v>
      </c>
      <c r="D21" s="65">
        <v>2</v>
      </c>
      <c r="E21" s="242">
        <v>-9.9</v>
      </c>
    </row>
    <row r="22" spans="1:5" ht="18" customHeight="1">
      <c r="A22" s="63"/>
      <c r="B22" s="65" t="s">
        <v>89</v>
      </c>
      <c r="C22" s="243">
        <v>7</v>
      </c>
      <c r="D22" s="65">
        <v>2</v>
      </c>
      <c r="E22" s="242">
        <v>-59.52</v>
      </c>
    </row>
    <row r="23" spans="1:5" ht="18" customHeight="1">
      <c r="A23" s="63"/>
      <c r="B23" s="65" t="s">
        <v>90</v>
      </c>
      <c r="C23" s="243">
        <v>6</v>
      </c>
      <c r="D23" s="65">
        <v>1</v>
      </c>
      <c r="E23" s="242">
        <v>-9.96</v>
      </c>
    </row>
    <row r="24" spans="1:5" ht="18" customHeight="1">
      <c r="A24" s="64"/>
      <c r="B24" s="65" t="s">
        <v>91</v>
      </c>
      <c r="C24" s="243">
        <v>10</v>
      </c>
      <c r="D24" s="65">
        <v>4</v>
      </c>
      <c r="E24" s="242">
        <v>53.75</v>
      </c>
    </row>
    <row r="25" spans="1:5" ht="18" customHeight="1">
      <c r="A25" s="342" t="s">
        <v>92</v>
      </c>
      <c r="B25" s="48" t="s">
        <v>93</v>
      </c>
      <c r="C25" s="65">
        <f>C6+C8+C9+C10</f>
        <v>33</v>
      </c>
      <c r="D25" s="65">
        <f>D6+D8+D9+D10</f>
        <v>7</v>
      </c>
      <c r="E25" s="65"/>
    </row>
    <row r="26" spans="1:5" ht="18" customHeight="1">
      <c r="A26" s="342"/>
      <c r="B26" s="48" t="s">
        <v>94</v>
      </c>
      <c r="C26" s="65">
        <f>C11+C12+C18+C19+C20+C21+C22+C28+C29+C30+C31+C32+C33+C34</f>
        <v>83</v>
      </c>
      <c r="D26" s="65">
        <f>D11+D12+D18+D19+D20+D21+D22+D28+D29+D30+D31+D32+D33+D34</f>
        <v>11</v>
      </c>
      <c r="E26" s="65"/>
    </row>
    <row r="27" spans="1:5" ht="18" customHeight="1">
      <c r="A27" s="342" t="s">
        <v>95</v>
      </c>
      <c r="B27" s="126" t="s">
        <v>96</v>
      </c>
      <c r="C27" s="243">
        <v>7</v>
      </c>
      <c r="D27" s="65">
        <v>2</v>
      </c>
      <c r="E27" s="242">
        <v>12.95</v>
      </c>
    </row>
    <row r="28" spans="1:5" ht="18" customHeight="1">
      <c r="A28" s="342"/>
      <c r="B28" s="126" t="s">
        <v>97</v>
      </c>
      <c r="C28" s="243">
        <v>8</v>
      </c>
      <c r="D28" s="65">
        <v>1</v>
      </c>
      <c r="E28" s="242">
        <v>4.87</v>
      </c>
    </row>
    <row r="29" spans="1:5" ht="18" customHeight="1">
      <c r="A29" s="342"/>
      <c r="B29" s="126" t="s">
        <v>98</v>
      </c>
      <c r="C29" s="243">
        <v>8</v>
      </c>
      <c r="D29" s="65">
        <v>0</v>
      </c>
      <c r="E29" s="242">
        <v>13.37</v>
      </c>
    </row>
    <row r="30" spans="1:5" ht="18" customHeight="1">
      <c r="A30" s="342"/>
      <c r="B30" s="126" t="s">
        <v>99</v>
      </c>
      <c r="C30" s="243">
        <v>1</v>
      </c>
      <c r="D30" s="65">
        <v>1</v>
      </c>
      <c r="E30" s="242">
        <v>-83.6</v>
      </c>
    </row>
    <row r="31" spans="1:5" ht="18" customHeight="1">
      <c r="A31" s="342"/>
      <c r="B31" s="126" t="s">
        <v>100</v>
      </c>
      <c r="C31" s="243">
        <v>3</v>
      </c>
      <c r="D31" s="65">
        <v>2</v>
      </c>
      <c r="E31" s="242">
        <v>-9.91</v>
      </c>
    </row>
    <row r="32" spans="1:5" ht="18" customHeight="1">
      <c r="A32" s="342"/>
      <c r="B32" s="126" t="s">
        <v>101</v>
      </c>
      <c r="C32" s="243">
        <v>2</v>
      </c>
      <c r="D32" s="65">
        <v>0</v>
      </c>
      <c r="E32" s="242">
        <v>-49.48</v>
      </c>
    </row>
    <row r="33" spans="1:5" ht="18" customHeight="1">
      <c r="A33" s="342"/>
      <c r="B33" s="126" t="s">
        <v>102</v>
      </c>
      <c r="C33" s="243">
        <v>1</v>
      </c>
      <c r="D33" s="65">
        <v>0</v>
      </c>
      <c r="E33" s="242">
        <v>35.99</v>
      </c>
    </row>
    <row r="34" spans="1:5" ht="18" customHeight="1">
      <c r="A34" s="342" t="s">
        <v>103</v>
      </c>
      <c r="B34" s="126" t="s">
        <v>104</v>
      </c>
      <c r="C34" s="243">
        <v>2</v>
      </c>
      <c r="D34" s="65">
        <v>0</v>
      </c>
      <c r="E34" s="242">
        <v>-55.38</v>
      </c>
    </row>
    <row r="35" spans="1:5" ht="18" customHeight="1">
      <c r="A35" s="342"/>
      <c r="B35" s="126" t="s">
        <v>105</v>
      </c>
      <c r="C35" s="241">
        <v>16</v>
      </c>
      <c r="D35" s="65">
        <v>0</v>
      </c>
      <c r="E35" s="242">
        <v>-51.12</v>
      </c>
    </row>
    <row r="36" spans="1:5" s="50" customFormat="1" ht="60" customHeight="1">
      <c r="A36" s="49"/>
      <c r="B36" s="350" t="s">
        <v>210</v>
      </c>
      <c r="C36" s="350"/>
      <c r="D36" s="350"/>
      <c r="E36" s="350"/>
    </row>
  </sheetData>
  <sheetProtection/>
  <mergeCells count="8">
    <mergeCell ref="A34:A35"/>
    <mergeCell ref="A1:E1"/>
    <mergeCell ref="C3:D3"/>
    <mergeCell ref="E3:E4"/>
    <mergeCell ref="A3:B4"/>
    <mergeCell ref="B36:E36"/>
    <mergeCell ref="A25:A26"/>
    <mergeCell ref="A27:A33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6384" width="9.00390625" style="244" customWidth="1"/>
  </cols>
  <sheetData>
    <row r="1" spans="1:7" ht="20.25">
      <c r="A1" s="363" t="s">
        <v>215</v>
      </c>
      <c r="B1" s="363"/>
      <c r="C1" s="363"/>
      <c r="D1" s="363"/>
      <c r="E1" s="363"/>
      <c r="F1" s="363"/>
      <c r="G1" s="363"/>
    </row>
    <row r="2" spans="1:7" ht="14.25">
      <c r="A2" s="364" t="s">
        <v>340</v>
      </c>
      <c r="B2" s="365"/>
      <c r="C2" s="365"/>
      <c r="D2" s="365"/>
      <c r="E2" s="365"/>
      <c r="F2" s="365"/>
      <c r="G2" s="365"/>
    </row>
    <row r="3" spans="1:7" ht="14.25">
      <c r="A3" s="366" t="s">
        <v>216</v>
      </c>
      <c r="B3" s="366"/>
      <c r="C3" s="366"/>
      <c r="D3" s="366"/>
      <c r="E3" s="366"/>
      <c r="F3" s="366"/>
      <c r="G3" s="366"/>
    </row>
    <row r="4" spans="1:7" ht="36">
      <c r="A4" s="367" t="s">
        <v>217</v>
      </c>
      <c r="B4" s="367"/>
      <c r="C4" s="367"/>
      <c r="D4" s="245" t="s">
        <v>218</v>
      </c>
      <c r="E4" s="245" t="s">
        <v>219</v>
      </c>
      <c r="F4" s="245" t="s">
        <v>220</v>
      </c>
      <c r="G4" s="246" t="s">
        <v>221</v>
      </c>
    </row>
    <row r="5" spans="1:7" ht="14.25">
      <c r="A5" s="352" t="s">
        <v>70</v>
      </c>
      <c r="B5" s="356"/>
      <c r="C5" s="353"/>
      <c r="D5" s="247">
        <v>288</v>
      </c>
      <c r="E5" s="247">
        <v>2847368</v>
      </c>
      <c r="F5" s="247">
        <v>73</v>
      </c>
      <c r="G5" s="248">
        <v>5.32</v>
      </c>
    </row>
    <row r="6" spans="1:7" ht="14.25">
      <c r="A6" s="359" t="s">
        <v>281</v>
      </c>
      <c r="B6" s="351" t="s">
        <v>72</v>
      </c>
      <c r="C6" s="351"/>
      <c r="D6" s="249">
        <v>10</v>
      </c>
      <c r="E6" s="249">
        <v>105000</v>
      </c>
      <c r="F6" s="249">
        <v>2</v>
      </c>
      <c r="G6" s="248">
        <v>3.81</v>
      </c>
    </row>
    <row r="7" spans="1:7" ht="14.25">
      <c r="A7" s="360"/>
      <c r="B7" s="351" t="s">
        <v>73</v>
      </c>
      <c r="C7" s="351"/>
      <c r="D7" s="249">
        <v>8</v>
      </c>
      <c r="E7" s="249">
        <v>71900</v>
      </c>
      <c r="F7" s="249">
        <v>1</v>
      </c>
      <c r="G7" s="248">
        <v>0.24</v>
      </c>
    </row>
    <row r="8" spans="1:7" ht="14.25">
      <c r="A8" s="358"/>
      <c r="B8" s="361" t="s">
        <v>74</v>
      </c>
      <c r="C8" s="362"/>
      <c r="D8" s="249">
        <v>14.15</v>
      </c>
      <c r="E8" s="249">
        <v>162500</v>
      </c>
      <c r="F8" s="249">
        <v>2.15</v>
      </c>
      <c r="G8" s="248">
        <v>5.66</v>
      </c>
    </row>
    <row r="9" spans="1:7" ht="14.25">
      <c r="A9" s="358"/>
      <c r="B9" s="361" t="s">
        <v>75</v>
      </c>
      <c r="C9" s="362"/>
      <c r="D9" s="249">
        <v>14.85</v>
      </c>
      <c r="E9" s="249">
        <v>153666</v>
      </c>
      <c r="F9" s="249">
        <v>3.85</v>
      </c>
      <c r="G9" s="248">
        <v>7.34</v>
      </c>
    </row>
    <row r="10" spans="1:7" ht="14.25">
      <c r="A10" s="358"/>
      <c r="B10" s="351" t="s">
        <v>76</v>
      </c>
      <c r="C10" s="351"/>
      <c r="D10" s="249">
        <v>14</v>
      </c>
      <c r="E10" s="249">
        <v>209000</v>
      </c>
      <c r="F10" s="249">
        <v>3</v>
      </c>
      <c r="G10" s="248">
        <v>7.56</v>
      </c>
    </row>
    <row r="11" spans="1:7" ht="14.25">
      <c r="A11" s="358"/>
      <c r="B11" s="351" t="s">
        <v>77</v>
      </c>
      <c r="C11" s="351"/>
      <c r="D11" s="249">
        <v>9</v>
      </c>
      <c r="E11" s="249">
        <v>51000</v>
      </c>
      <c r="F11" s="249">
        <v>2</v>
      </c>
      <c r="G11" s="248">
        <v>0.45</v>
      </c>
    </row>
    <row r="12" spans="1:7" ht="14.25">
      <c r="A12" s="358"/>
      <c r="B12" s="351" t="s">
        <v>78</v>
      </c>
      <c r="C12" s="351"/>
      <c r="D12" s="249">
        <v>14</v>
      </c>
      <c r="E12" s="249">
        <v>112550</v>
      </c>
      <c r="F12" s="249">
        <v>6.5</v>
      </c>
      <c r="G12" s="248">
        <v>2.82</v>
      </c>
    </row>
    <row r="13" spans="1:7" ht="14.25">
      <c r="A13" s="358"/>
      <c r="B13" s="351" t="s">
        <v>79</v>
      </c>
      <c r="C13" s="249" t="s">
        <v>222</v>
      </c>
      <c r="D13" s="249">
        <v>49</v>
      </c>
      <c r="E13" s="249">
        <v>439100</v>
      </c>
      <c r="F13" s="249">
        <v>8</v>
      </c>
      <c r="G13" s="248">
        <v>4.64</v>
      </c>
    </row>
    <row r="14" spans="1:7" ht="14.25">
      <c r="A14" s="358"/>
      <c r="B14" s="351"/>
      <c r="C14" s="249" t="s">
        <v>223</v>
      </c>
      <c r="D14" s="249">
        <v>4</v>
      </c>
      <c r="E14" s="249">
        <v>55000</v>
      </c>
      <c r="F14" s="249">
        <v>1</v>
      </c>
      <c r="G14" s="248">
        <v>9.91</v>
      </c>
    </row>
    <row r="15" spans="1:7" ht="14.25">
      <c r="A15" s="358"/>
      <c r="B15" s="351"/>
      <c r="C15" s="249" t="s">
        <v>224</v>
      </c>
      <c r="D15" s="249">
        <v>19</v>
      </c>
      <c r="E15" s="249">
        <v>173800</v>
      </c>
      <c r="F15" s="249">
        <v>2</v>
      </c>
      <c r="G15" s="248">
        <v>0.6</v>
      </c>
    </row>
    <row r="16" spans="1:7" ht="14.25">
      <c r="A16" s="358"/>
      <c r="B16" s="351"/>
      <c r="C16" s="249" t="s">
        <v>225</v>
      </c>
      <c r="D16" s="249">
        <v>26</v>
      </c>
      <c r="E16" s="249">
        <v>210300</v>
      </c>
      <c r="F16" s="249">
        <v>5</v>
      </c>
      <c r="G16" s="248">
        <v>6.6</v>
      </c>
    </row>
    <row r="17" spans="1:7" ht="14.25">
      <c r="A17" s="360"/>
      <c r="B17" s="352" t="s">
        <v>80</v>
      </c>
      <c r="C17" s="353"/>
      <c r="D17" s="249">
        <v>22</v>
      </c>
      <c r="E17" s="249">
        <v>181750</v>
      </c>
      <c r="F17" s="249">
        <v>5</v>
      </c>
      <c r="G17" s="248">
        <v>9.73</v>
      </c>
    </row>
    <row r="18" spans="1:7" ht="14.25">
      <c r="A18" s="360"/>
      <c r="B18" s="352" t="s">
        <v>81</v>
      </c>
      <c r="C18" s="353"/>
      <c r="D18" s="249">
        <v>17</v>
      </c>
      <c r="E18" s="249">
        <v>176600</v>
      </c>
      <c r="F18" s="249">
        <v>0</v>
      </c>
      <c r="G18" s="248">
        <v>0</v>
      </c>
    </row>
    <row r="19" spans="1:7" ht="14.25">
      <c r="A19" s="360"/>
      <c r="B19" s="352" t="s">
        <v>82</v>
      </c>
      <c r="C19" s="353"/>
      <c r="D19" s="249">
        <v>15</v>
      </c>
      <c r="E19" s="249">
        <v>548852</v>
      </c>
      <c r="F19" s="249">
        <v>10</v>
      </c>
      <c r="G19" s="248">
        <v>7.27</v>
      </c>
    </row>
    <row r="20" spans="1:7" ht="14.25">
      <c r="A20" s="368" t="s">
        <v>280</v>
      </c>
      <c r="B20" s="353" t="s">
        <v>84</v>
      </c>
      <c r="C20" s="351"/>
      <c r="D20" s="249">
        <v>14</v>
      </c>
      <c r="E20" s="249">
        <v>93500</v>
      </c>
      <c r="F20" s="249">
        <v>3</v>
      </c>
      <c r="G20" s="248">
        <v>3.43</v>
      </c>
    </row>
    <row r="21" spans="1:7" ht="14.25">
      <c r="A21" s="351"/>
      <c r="B21" s="353" t="s">
        <v>85</v>
      </c>
      <c r="C21" s="351"/>
      <c r="D21" s="249">
        <v>10</v>
      </c>
      <c r="E21" s="249">
        <v>88900</v>
      </c>
      <c r="F21" s="249">
        <v>1</v>
      </c>
      <c r="G21" s="248">
        <v>2.24</v>
      </c>
    </row>
    <row r="22" spans="1:7" ht="14.25">
      <c r="A22" s="351"/>
      <c r="B22" s="353" t="s">
        <v>86</v>
      </c>
      <c r="C22" s="351"/>
      <c r="D22" s="249">
        <v>15</v>
      </c>
      <c r="E22" s="249">
        <v>127000</v>
      </c>
      <c r="F22" s="249">
        <v>11</v>
      </c>
      <c r="G22" s="248">
        <v>5.45</v>
      </c>
    </row>
    <row r="23" spans="1:7" ht="14.25">
      <c r="A23" s="351"/>
      <c r="B23" s="353" t="s">
        <v>87</v>
      </c>
      <c r="C23" s="351"/>
      <c r="D23" s="249">
        <v>7</v>
      </c>
      <c r="E23" s="249">
        <v>30000</v>
      </c>
      <c r="F23" s="249">
        <v>1</v>
      </c>
      <c r="G23" s="248">
        <v>12.17</v>
      </c>
    </row>
    <row r="24" spans="1:7" ht="14.25">
      <c r="A24" s="351"/>
      <c r="B24" s="353" t="s">
        <v>88</v>
      </c>
      <c r="C24" s="351"/>
      <c r="D24" s="249">
        <v>7</v>
      </c>
      <c r="E24" s="249">
        <v>54900</v>
      </c>
      <c r="F24" s="249">
        <v>0</v>
      </c>
      <c r="G24" s="248">
        <v>0</v>
      </c>
    </row>
    <row r="25" spans="1:7" ht="14.25">
      <c r="A25" s="351"/>
      <c r="B25" s="353" t="s">
        <v>89</v>
      </c>
      <c r="C25" s="351"/>
      <c r="D25" s="249">
        <v>20</v>
      </c>
      <c r="E25" s="249">
        <v>140900</v>
      </c>
      <c r="F25" s="249">
        <v>5</v>
      </c>
      <c r="G25" s="248">
        <v>4.39</v>
      </c>
    </row>
    <row r="26" spans="1:7" ht="14.25">
      <c r="A26" s="351"/>
      <c r="B26" s="353" t="s">
        <v>90</v>
      </c>
      <c r="C26" s="351"/>
      <c r="D26" s="249">
        <v>7</v>
      </c>
      <c r="E26" s="249">
        <v>24600</v>
      </c>
      <c r="F26" s="249">
        <v>0</v>
      </c>
      <c r="G26" s="248">
        <v>0</v>
      </c>
    </row>
    <row r="27" spans="1:7" ht="14.25">
      <c r="A27" s="351"/>
      <c r="B27" s="353" t="s">
        <v>91</v>
      </c>
      <c r="C27" s="351"/>
      <c r="D27" s="249">
        <v>4</v>
      </c>
      <c r="E27" s="249">
        <v>14500</v>
      </c>
      <c r="F27" s="249">
        <v>3</v>
      </c>
      <c r="G27" s="248">
        <v>16.58</v>
      </c>
    </row>
    <row r="28" spans="1:7" ht="14.25">
      <c r="A28" s="357" t="s">
        <v>279</v>
      </c>
      <c r="B28" s="352" t="s">
        <v>96</v>
      </c>
      <c r="C28" s="353"/>
      <c r="D28" s="249">
        <v>1</v>
      </c>
      <c r="E28" s="249">
        <v>2200</v>
      </c>
      <c r="F28" s="249">
        <v>0</v>
      </c>
      <c r="G28" s="248">
        <v>0</v>
      </c>
    </row>
    <row r="29" spans="1:7" ht="14.25">
      <c r="A29" s="358"/>
      <c r="B29" s="351" t="s">
        <v>97</v>
      </c>
      <c r="C29" s="351"/>
      <c r="D29" s="249">
        <v>1</v>
      </c>
      <c r="E29" s="249">
        <v>8000</v>
      </c>
      <c r="F29" s="249">
        <v>0</v>
      </c>
      <c r="G29" s="248">
        <v>0</v>
      </c>
    </row>
    <row r="30" spans="1:7" ht="14.25">
      <c r="A30" s="358"/>
      <c r="B30" s="351" t="s">
        <v>98</v>
      </c>
      <c r="C30" s="351"/>
      <c r="D30" s="249">
        <v>4</v>
      </c>
      <c r="E30" s="249">
        <v>9900</v>
      </c>
      <c r="F30" s="249">
        <v>2</v>
      </c>
      <c r="G30" s="248">
        <v>6.06</v>
      </c>
    </row>
    <row r="31" spans="1:7" ht="14.25">
      <c r="A31" s="358"/>
      <c r="B31" s="351" t="s">
        <v>99</v>
      </c>
      <c r="C31" s="351"/>
      <c r="D31" s="249">
        <v>2</v>
      </c>
      <c r="E31" s="249">
        <v>5000</v>
      </c>
      <c r="F31" s="249">
        <v>0</v>
      </c>
      <c r="G31" s="248">
        <v>0</v>
      </c>
    </row>
    <row r="32" spans="1:7" ht="14.25">
      <c r="A32" s="358"/>
      <c r="B32" s="351" t="s">
        <v>100</v>
      </c>
      <c r="C32" s="351"/>
      <c r="D32" s="249">
        <v>2</v>
      </c>
      <c r="E32" s="249">
        <v>7200</v>
      </c>
      <c r="F32" s="249">
        <v>1</v>
      </c>
      <c r="G32" s="248">
        <v>19.44</v>
      </c>
    </row>
    <row r="33" spans="1:7" ht="14.25">
      <c r="A33" s="358"/>
      <c r="B33" s="351" t="s">
        <v>101</v>
      </c>
      <c r="C33" s="351"/>
      <c r="D33" s="249">
        <v>3</v>
      </c>
      <c r="E33" s="249">
        <v>6700</v>
      </c>
      <c r="F33" s="249">
        <v>1</v>
      </c>
      <c r="G33" s="248">
        <v>3.61</v>
      </c>
    </row>
    <row r="34" spans="1:7" ht="14.25">
      <c r="A34" s="355"/>
      <c r="B34" s="351" t="s">
        <v>102</v>
      </c>
      <c r="C34" s="351"/>
      <c r="D34" s="249">
        <v>2</v>
      </c>
      <c r="E34" s="249">
        <v>6500</v>
      </c>
      <c r="F34" s="249">
        <v>0</v>
      </c>
      <c r="G34" s="248">
        <v>0</v>
      </c>
    </row>
    <row r="35" spans="1:7" ht="14.25">
      <c r="A35" s="354" t="s">
        <v>226</v>
      </c>
      <c r="B35" s="351" t="s">
        <v>227</v>
      </c>
      <c r="C35" s="351"/>
      <c r="D35" s="249">
        <v>8</v>
      </c>
      <c r="E35" s="249">
        <v>82000</v>
      </c>
      <c r="F35" s="249">
        <v>2</v>
      </c>
      <c r="G35" s="248">
        <v>0.73</v>
      </c>
    </row>
    <row r="36" spans="1:7" ht="14.25">
      <c r="A36" s="355"/>
      <c r="B36" s="356" t="s">
        <v>104</v>
      </c>
      <c r="C36" s="353"/>
      <c r="D36" s="249">
        <v>2</v>
      </c>
      <c r="E36" s="249">
        <v>15650</v>
      </c>
      <c r="F36" s="249">
        <v>1.5</v>
      </c>
      <c r="G36" s="248">
        <v>18.95</v>
      </c>
    </row>
  </sheetData>
  <sheetProtection/>
  <mergeCells count="37">
    <mergeCell ref="A1:G1"/>
    <mergeCell ref="A2:G2"/>
    <mergeCell ref="A3:G3"/>
    <mergeCell ref="A4:C4"/>
    <mergeCell ref="A20:A27"/>
    <mergeCell ref="B20:C20"/>
    <mergeCell ref="B17:C17"/>
    <mergeCell ref="B18:C18"/>
    <mergeCell ref="B19:C19"/>
    <mergeCell ref="B21:C21"/>
    <mergeCell ref="B22:C22"/>
    <mergeCell ref="B23:C23"/>
    <mergeCell ref="B24:C24"/>
    <mergeCell ref="B25:C25"/>
    <mergeCell ref="A5:C5"/>
    <mergeCell ref="A6:A19"/>
    <mergeCell ref="B6:C6"/>
    <mergeCell ref="B7:C7"/>
    <mergeCell ref="B8:C8"/>
    <mergeCell ref="B9:C9"/>
    <mergeCell ref="B10:C10"/>
    <mergeCell ref="B11:C11"/>
    <mergeCell ref="B12:C12"/>
    <mergeCell ref="B13:B16"/>
    <mergeCell ref="A35:A36"/>
    <mergeCell ref="B35:C35"/>
    <mergeCell ref="B36:C36"/>
    <mergeCell ref="B26:C26"/>
    <mergeCell ref="B27:C27"/>
    <mergeCell ref="A28:A34"/>
    <mergeCell ref="B34:C34"/>
    <mergeCell ref="B28:C28"/>
    <mergeCell ref="B29:C29"/>
    <mergeCell ref="B30:C30"/>
    <mergeCell ref="B31:C31"/>
    <mergeCell ref="B32:C32"/>
    <mergeCell ref="B33:C3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55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27.125" style="259" customWidth="1"/>
    <col min="2" max="2" width="7.25390625" style="259" customWidth="1"/>
    <col min="3" max="3" width="13.375" style="259" customWidth="1"/>
    <col min="4" max="4" width="14.00390625" style="259" customWidth="1"/>
    <col min="5" max="5" width="18.25390625" style="259" customWidth="1"/>
    <col min="6" max="6" width="9.00390625" style="244" customWidth="1"/>
    <col min="7" max="7" width="9.00390625" style="250" customWidth="1"/>
    <col min="8" max="16384" width="9.00390625" style="244" customWidth="1"/>
  </cols>
  <sheetData>
    <row r="1" spans="1:6" ht="22.5">
      <c r="A1" s="369" t="s">
        <v>228</v>
      </c>
      <c r="B1" s="369"/>
      <c r="C1" s="369"/>
      <c r="D1" s="369"/>
      <c r="E1" s="369"/>
      <c r="F1" s="369"/>
    </row>
    <row r="2" spans="1:6" ht="10.5" customHeight="1">
      <c r="A2" s="251"/>
      <c r="B2" s="251"/>
      <c r="C2" s="251"/>
      <c r="D2" s="251"/>
      <c r="E2" s="251"/>
      <c r="F2" s="252"/>
    </row>
    <row r="3" spans="1:5" ht="14.25">
      <c r="A3" s="253"/>
      <c r="B3" s="253"/>
      <c r="C3" s="254" t="s">
        <v>344</v>
      </c>
      <c r="D3" s="253"/>
      <c r="E3" s="250" t="s">
        <v>114</v>
      </c>
    </row>
    <row r="4" spans="1:7" s="256" customFormat="1" ht="28.5">
      <c r="A4" s="255" t="s">
        <v>217</v>
      </c>
      <c r="B4" s="255" t="s">
        <v>68</v>
      </c>
      <c r="C4" s="255" t="s">
        <v>313</v>
      </c>
      <c r="D4" s="255" t="s">
        <v>314</v>
      </c>
      <c r="E4" s="255" t="s">
        <v>315</v>
      </c>
      <c r="G4" s="257"/>
    </row>
    <row r="5" spans="1:5" ht="14.25">
      <c r="A5" s="258" t="s">
        <v>70</v>
      </c>
      <c r="B5" s="258">
        <v>245</v>
      </c>
      <c r="C5" s="258">
        <v>154</v>
      </c>
      <c r="D5" s="258">
        <v>3586300</v>
      </c>
      <c r="E5" s="258">
        <v>10.51</v>
      </c>
    </row>
    <row r="6" spans="1:5" ht="14.25">
      <c r="A6" s="258" t="s">
        <v>229</v>
      </c>
      <c r="B6" s="258">
        <v>3</v>
      </c>
      <c r="C6" s="258">
        <v>3</v>
      </c>
      <c r="D6" s="258">
        <v>164000</v>
      </c>
      <c r="E6" s="258">
        <v>23.65</v>
      </c>
    </row>
    <row r="7" spans="1:5" ht="14.25">
      <c r="A7" s="258" t="s">
        <v>230</v>
      </c>
      <c r="B7" s="258">
        <v>3</v>
      </c>
      <c r="C7" s="258">
        <v>2</v>
      </c>
      <c r="D7" s="258">
        <v>67200</v>
      </c>
      <c r="E7" s="258">
        <v>23.22</v>
      </c>
    </row>
    <row r="8" spans="1:5" ht="14.25">
      <c r="A8" s="258" t="s">
        <v>231</v>
      </c>
      <c r="B8" s="258">
        <v>5</v>
      </c>
      <c r="C8" s="258">
        <v>3</v>
      </c>
      <c r="D8" s="258">
        <v>145000</v>
      </c>
      <c r="E8" s="258">
        <v>10.02</v>
      </c>
    </row>
    <row r="9" spans="1:5" ht="14.25">
      <c r="A9" s="258" t="s">
        <v>232</v>
      </c>
      <c r="B9" s="258">
        <v>7</v>
      </c>
      <c r="C9" s="258">
        <v>5</v>
      </c>
      <c r="D9" s="258">
        <v>162000</v>
      </c>
      <c r="E9" s="258">
        <v>5.9</v>
      </c>
    </row>
    <row r="10" spans="1:5" ht="14.25">
      <c r="A10" s="258" t="s">
        <v>233</v>
      </c>
      <c r="B10" s="258">
        <v>11</v>
      </c>
      <c r="C10" s="258">
        <v>8</v>
      </c>
      <c r="D10" s="258">
        <v>151800</v>
      </c>
      <c r="E10" s="258">
        <v>5.34</v>
      </c>
    </row>
    <row r="11" spans="1:5" ht="14.25">
      <c r="A11" s="258" t="s">
        <v>234</v>
      </c>
      <c r="B11" s="258">
        <v>9</v>
      </c>
      <c r="C11" s="258">
        <v>9</v>
      </c>
      <c r="D11" s="258">
        <v>123000</v>
      </c>
      <c r="E11" s="258">
        <v>11.06</v>
      </c>
    </row>
    <row r="12" spans="1:5" ht="14.25">
      <c r="A12" s="258" t="s">
        <v>235</v>
      </c>
      <c r="B12" s="258">
        <v>6</v>
      </c>
      <c r="C12" s="258">
        <v>6</v>
      </c>
      <c r="D12" s="258">
        <v>128000</v>
      </c>
      <c r="E12" s="258">
        <v>2.91</v>
      </c>
    </row>
    <row r="13" spans="1:5" ht="14.25">
      <c r="A13" s="258" t="s">
        <v>236</v>
      </c>
      <c r="B13" s="258">
        <v>13</v>
      </c>
      <c r="C13" s="258">
        <v>9</v>
      </c>
      <c r="D13" s="258">
        <v>174750</v>
      </c>
      <c r="E13" s="258">
        <v>7.1</v>
      </c>
    </row>
    <row r="14" spans="1:5" ht="14.25">
      <c r="A14" s="258" t="s">
        <v>237</v>
      </c>
      <c r="B14" s="258">
        <v>13</v>
      </c>
      <c r="C14" s="258">
        <v>13</v>
      </c>
      <c r="D14" s="258">
        <v>283000</v>
      </c>
      <c r="E14" s="258">
        <v>6.96</v>
      </c>
    </row>
    <row r="15" spans="1:5" ht="14.25">
      <c r="A15" s="258" t="s">
        <v>238</v>
      </c>
      <c r="B15" s="258">
        <v>12</v>
      </c>
      <c r="C15" s="258">
        <v>9</v>
      </c>
      <c r="D15" s="258">
        <v>392000</v>
      </c>
      <c r="E15" s="258">
        <v>21.13</v>
      </c>
    </row>
    <row r="16" spans="1:5" ht="14.25">
      <c r="A16" s="258" t="s">
        <v>239</v>
      </c>
      <c r="B16" s="258">
        <v>14</v>
      </c>
      <c r="C16" s="258">
        <v>7</v>
      </c>
      <c r="D16" s="258">
        <v>421200</v>
      </c>
      <c r="E16" s="258">
        <v>6.23</v>
      </c>
    </row>
    <row r="17" spans="1:5" ht="14.25">
      <c r="A17" s="258" t="s">
        <v>240</v>
      </c>
      <c r="B17" s="258">
        <v>6</v>
      </c>
      <c r="C17" s="258">
        <v>3</v>
      </c>
      <c r="D17" s="258">
        <v>38500</v>
      </c>
      <c r="E17" s="258">
        <v>5</v>
      </c>
    </row>
    <row r="18" spans="1:5" ht="14.25">
      <c r="A18" s="258" t="s">
        <v>241</v>
      </c>
      <c r="B18" s="258">
        <v>5</v>
      </c>
      <c r="C18" s="258">
        <v>2</v>
      </c>
      <c r="D18" s="258">
        <v>45800</v>
      </c>
      <c r="E18" s="258">
        <v>0.22</v>
      </c>
    </row>
    <row r="19" spans="1:5" ht="14.25">
      <c r="A19" s="258" t="s">
        <v>242</v>
      </c>
      <c r="B19" s="258">
        <v>5</v>
      </c>
      <c r="C19" s="258">
        <v>5</v>
      </c>
      <c r="D19" s="258">
        <v>53000</v>
      </c>
      <c r="E19" s="258">
        <v>12.95</v>
      </c>
    </row>
    <row r="20" spans="1:5" ht="14.25">
      <c r="A20" s="258" t="s">
        <v>243</v>
      </c>
      <c r="B20" s="258">
        <v>6</v>
      </c>
      <c r="C20" s="258">
        <v>5</v>
      </c>
      <c r="D20" s="258">
        <v>43800</v>
      </c>
      <c r="E20" s="258">
        <v>24.02</v>
      </c>
    </row>
    <row r="21" spans="1:5" ht="14.25">
      <c r="A21" s="258" t="s">
        <v>244</v>
      </c>
      <c r="B21" s="258">
        <v>3</v>
      </c>
      <c r="C21" s="258">
        <v>3</v>
      </c>
      <c r="D21" s="258">
        <v>54000</v>
      </c>
      <c r="E21" s="258">
        <v>13.85</v>
      </c>
    </row>
    <row r="22" spans="1:5" ht="14.25">
      <c r="A22" s="258" t="s">
        <v>245</v>
      </c>
      <c r="B22" s="258">
        <v>4</v>
      </c>
      <c r="C22" s="258">
        <v>1</v>
      </c>
      <c r="D22" s="258">
        <v>30000</v>
      </c>
      <c r="E22" s="258">
        <v>1.67</v>
      </c>
    </row>
    <row r="23" spans="1:5" ht="14.25">
      <c r="A23" s="258" t="s">
        <v>246</v>
      </c>
      <c r="B23" s="258">
        <v>10</v>
      </c>
      <c r="C23" s="258">
        <v>4</v>
      </c>
      <c r="D23" s="258">
        <v>155240</v>
      </c>
      <c r="E23" s="258">
        <v>4.6</v>
      </c>
    </row>
    <row r="24" spans="1:5" ht="14.25">
      <c r="A24" s="258" t="s">
        <v>247</v>
      </c>
      <c r="B24" s="258">
        <v>5</v>
      </c>
      <c r="C24" s="258">
        <v>5</v>
      </c>
      <c r="D24" s="258">
        <v>8150</v>
      </c>
      <c r="E24" s="258">
        <v>32.82</v>
      </c>
    </row>
    <row r="25" spans="1:5" ht="14.25">
      <c r="A25" s="258" t="s">
        <v>248</v>
      </c>
      <c r="B25" s="258">
        <v>6</v>
      </c>
      <c r="C25" s="258">
        <v>4</v>
      </c>
      <c r="D25" s="258">
        <v>25200</v>
      </c>
      <c r="E25" s="258">
        <v>16.32</v>
      </c>
    </row>
    <row r="26" spans="1:5" ht="14.25">
      <c r="A26" s="258" t="s">
        <v>249</v>
      </c>
      <c r="B26" s="258">
        <v>4</v>
      </c>
      <c r="C26" s="258">
        <v>4</v>
      </c>
      <c r="D26" s="258">
        <v>16100</v>
      </c>
      <c r="E26" s="258">
        <v>4.6</v>
      </c>
    </row>
    <row r="27" spans="1:5" ht="14.25">
      <c r="A27" s="258" t="s">
        <v>250</v>
      </c>
      <c r="B27" s="258">
        <v>4</v>
      </c>
      <c r="C27" s="258">
        <v>4</v>
      </c>
      <c r="D27" s="258">
        <v>24300</v>
      </c>
      <c r="E27" s="258">
        <v>8.16</v>
      </c>
    </row>
    <row r="28" spans="1:5" ht="14.25">
      <c r="A28" s="258" t="s">
        <v>251</v>
      </c>
      <c r="B28" s="258">
        <v>4</v>
      </c>
      <c r="C28" s="258">
        <v>1</v>
      </c>
      <c r="D28" s="258">
        <v>24000</v>
      </c>
      <c r="E28" s="258">
        <v>1.17</v>
      </c>
    </row>
    <row r="29" spans="1:5" ht="14.25">
      <c r="A29" s="258" t="s">
        <v>252</v>
      </c>
      <c r="B29" s="258">
        <v>6</v>
      </c>
      <c r="C29" s="258">
        <v>4</v>
      </c>
      <c r="D29" s="258">
        <v>25280</v>
      </c>
      <c r="E29" s="258">
        <v>15.82</v>
      </c>
    </row>
    <row r="30" spans="1:5" ht="14.25">
      <c r="A30" s="258" t="s">
        <v>253</v>
      </c>
      <c r="B30" s="258">
        <v>7</v>
      </c>
      <c r="C30" s="258">
        <v>2</v>
      </c>
      <c r="D30" s="258">
        <v>17600</v>
      </c>
      <c r="E30" s="258">
        <v>17.04</v>
      </c>
    </row>
    <row r="31" spans="1:5" ht="14.25">
      <c r="A31" s="258" t="s">
        <v>254</v>
      </c>
      <c r="B31" s="258">
        <v>6</v>
      </c>
      <c r="C31" s="258">
        <v>1</v>
      </c>
      <c r="D31" s="258">
        <v>25700</v>
      </c>
      <c r="E31" s="258">
        <v>13.16</v>
      </c>
    </row>
    <row r="32" spans="1:5" ht="14.25">
      <c r="A32" s="258" t="s">
        <v>255</v>
      </c>
      <c r="B32" s="258">
        <v>1</v>
      </c>
      <c r="C32" s="258">
        <v>0</v>
      </c>
      <c r="D32" s="258">
        <v>2300</v>
      </c>
      <c r="E32" s="258">
        <v>0</v>
      </c>
    </row>
    <row r="33" spans="1:5" ht="14.25">
      <c r="A33" s="258" t="s">
        <v>261</v>
      </c>
      <c r="B33" s="258">
        <v>1</v>
      </c>
      <c r="C33" s="258">
        <v>0</v>
      </c>
      <c r="D33" s="258">
        <v>10000</v>
      </c>
      <c r="E33" s="258">
        <v>0</v>
      </c>
    </row>
    <row r="34" spans="1:5" ht="14.25">
      <c r="A34" s="258" t="s">
        <v>272</v>
      </c>
      <c r="B34" s="258">
        <v>4</v>
      </c>
      <c r="C34" s="258">
        <v>1</v>
      </c>
      <c r="D34" s="258">
        <v>60350</v>
      </c>
      <c r="E34" s="258">
        <v>21.04</v>
      </c>
    </row>
    <row r="35" spans="1:5" ht="14.25">
      <c r="A35" s="258" t="s">
        <v>269</v>
      </c>
      <c r="B35" s="258">
        <v>2</v>
      </c>
      <c r="C35" s="258">
        <v>1</v>
      </c>
      <c r="D35" s="258">
        <v>25000</v>
      </c>
      <c r="E35" s="258">
        <v>0</v>
      </c>
    </row>
    <row r="36" spans="1:5" ht="14.25">
      <c r="A36" s="258" t="s">
        <v>260</v>
      </c>
      <c r="B36" s="258">
        <v>2</v>
      </c>
      <c r="C36" s="258">
        <v>2</v>
      </c>
      <c r="D36" s="258">
        <v>15400</v>
      </c>
      <c r="E36" s="258">
        <v>7.34</v>
      </c>
    </row>
    <row r="37" spans="1:5" ht="14.25">
      <c r="A37" s="258" t="s">
        <v>263</v>
      </c>
      <c r="B37" s="258">
        <v>1</v>
      </c>
      <c r="C37" s="258">
        <v>1</v>
      </c>
      <c r="D37" s="258">
        <v>5000</v>
      </c>
      <c r="E37" s="258">
        <v>85.8</v>
      </c>
    </row>
    <row r="38" spans="1:5" ht="14.25">
      <c r="A38" s="258" t="s">
        <v>267</v>
      </c>
      <c r="B38" s="258">
        <v>1</v>
      </c>
      <c r="C38" s="258">
        <v>0</v>
      </c>
      <c r="D38" s="258">
        <v>27000</v>
      </c>
      <c r="E38" s="258">
        <v>0</v>
      </c>
    </row>
    <row r="39" spans="1:5" ht="14.25">
      <c r="A39" s="258" t="s">
        <v>262</v>
      </c>
      <c r="B39" s="258">
        <v>3</v>
      </c>
      <c r="C39" s="258">
        <v>3</v>
      </c>
      <c r="D39" s="258">
        <v>43500</v>
      </c>
      <c r="E39" s="258">
        <v>20.46</v>
      </c>
    </row>
    <row r="40" spans="1:5" ht="14.25">
      <c r="A40" s="258" t="s">
        <v>275</v>
      </c>
      <c r="B40" s="258">
        <v>6</v>
      </c>
      <c r="C40" s="258">
        <v>2</v>
      </c>
      <c r="D40" s="258">
        <v>201000</v>
      </c>
      <c r="E40" s="258">
        <v>4.47</v>
      </c>
    </row>
    <row r="41" spans="1:5" ht="14.25">
      <c r="A41" s="258" t="s">
        <v>273</v>
      </c>
      <c r="B41" s="258">
        <v>1</v>
      </c>
      <c r="C41" s="258">
        <v>0</v>
      </c>
      <c r="D41" s="258">
        <v>3000</v>
      </c>
      <c r="E41" s="258">
        <v>0</v>
      </c>
    </row>
    <row r="42" spans="1:5" ht="14.25">
      <c r="A42" s="258" t="s">
        <v>259</v>
      </c>
      <c r="B42" s="258">
        <v>4</v>
      </c>
      <c r="C42" s="258">
        <v>1</v>
      </c>
      <c r="D42" s="258">
        <v>81850</v>
      </c>
      <c r="E42" s="258">
        <v>0</v>
      </c>
    </row>
    <row r="43" spans="1:5" ht="14.25">
      <c r="A43" s="258" t="s">
        <v>265</v>
      </c>
      <c r="B43" s="258">
        <v>1</v>
      </c>
      <c r="C43" s="258">
        <v>1</v>
      </c>
      <c r="D43" s="258">
        <v>2000</v>
      </c>
      <c r="E43" s="258">
        <v>0</v>
      </c>
    </row>
    <row r="44" spans="1:5" ht="14.25">
      <c r="A44" s="258" t="s">
        <v>268</v>
      </c>
      <c r="B44" s="258">
        <v>3</v>
      </c>
      <c r="C44" s="258">
        <v>3</v>
      </c>
      <c r="D44" s="258">
        <v>13300</v>
      </c>
      <c r="E44" s="258">
        <v>145.92</v>
      </c>
    </row>
    <row r="45" spans="1:5" ht="14.25">
      <c r="A45" s="258" t="s">
        <v>277</v>
      </c>
      <c r="B45" s="258">
        <v>9</v>
      </c>
      <c r="C45" s="258">
        <v>4</v>
      </c>
      <c r="D45" s="258">
        <v>75000</v>
      </c>
      <c r="E45" s="258">
        <v>10.04</v>
      </c>
    </row>
    <row r="46" spans="1:5" ht="14.25">
      <c r="A46" s="258" t="s">
        <v>258</v>
      </c>
      <c r="B46" s="258">
        <v>1</v>
      </c>
      <c r="C46" s="258">
        <v>0</v>
      </c>
      <c r="D46" s="258">
        <v>7000</v>
      </c>
      <c r="E46" s="258">
        <v>0</v>
      </c>
    </row>
    <row r="47" spans="1:5" ht="14.25">
      <c r="A47" s="258" t="s">
        <v>271</v>
      </c>
      <c r="B47" s="258">
        <v>1</v>
      </c>
      <c r="C47" s="258">
        <v>1</v>
      </c>
      <c r="D47" s="258">
        <v>5000</v>
      </c>
      <c r="E47" s="258">
        <v>13</v>
      </c>
    </row>
    <row r="48" spans="1:5" ht="14.25">
      <c r="A48" s="258" t="s">
        <v>278</v>
      </c>
      <c r="B48" s="258">
        <v>9</v>
      </c>
      <c r="C48" s="258">
        <v>2</v>
      </c>
      <c r="D48" s="258">
        <v>132800</v>
      </c>
      <c r="E48" s="258">
        <v>1.51</v>
      </c>
    </row>
    <row r="49" spans="1:5" ht="14.25">
      <c r="A49" s="258" t="s">
        <v>256</v>
      </c>
      <c r="B49" s="258">
        <v>2</v>
      </c>
      <c r="C49" s="258">
        <v>2</v>
      </c>
      <c r="D49" s="258">
        <v>4000</v>
      </c>
      <c r="E49" s="258">
        <v>26.25</v>
      </c>
    </row>
    <row r="50" spans="1:5" ht="14.25">
      <c r="A50" s="258" t="s">
        <v>270</v>
      </c>
      <c r="B50" s="258">
        <v>2</v>
      </c>
      <c r="C50" s="258">
        <v>2</v>
      </c>
      <c r="D50" s="258">
        <v>15000</v>
      </c>
      <c r="E50" s="258">
        <v>31.13</v>
      </c>
    </row>
    <row r="51" spans="1:5" ht="14.25">
      <c r="A51" s="258" t="s">
        <v>264</v>
      </c>
      <c r="B51" s="258">
        <v>1</v>
      </c>
      <c r="C51" s="258">
        <v>1</v>
      </c>
      <c r="D51" s="258">
        <v>2000</v>
      </c>
      <c r="E51" s="258">
        <v>1.4</v>
      </c>
    </row>
    <row r="52" spans="1:5" ht="14.25">
      <c r="A52" s="258" t="s">
        <v>276</v>
      </c>
      <c r="B52" s="258">
        <v>6</v>
      </c>
      <c r="C52" s="258">
        <v>1</v>
      </c>
      <c r="D52" s="258">
        <v>31580</v>
      </c>
      <c r="E52" s="258">
        <v>14.75</v>
      </c>
    </row>
    <row r="53" spans="1:5" ht="14.25">
      <c r="A53" s="258" t="s">
        <v>266</v>
      </c>
      <c r="B53" s="258">
        <v>3</v>
      </c>
      <c r="C53" s="258">
        <v>1</v>
      </c>
      <c r="D53" s="258">
        <v>9300</v>
      </c>
      <c r="E53" s="258">
        <v>1.08</v>
      </c>
    </row>
    <row r="54" spans="1:5" ht="14.25">
      <c r="A54" s="258" t="s">
        <v>274</v>
      </c>
      <c r="B54" s="258">
        <v>2</v>
      </c>
      <c r="C54" s="258">
        <v>2</v>
      </c>
      <c r="D54" s="258">
        <v>8000</v>
      </c>
      <c r="E54" s="258">
        <v>13.49</v>
      </c>
    </row>
    <row r="55" spans="1:5" ht="14.25">
      <c r="A55" s="258" t="s">
        <v>257</v>
      </c>
      <c r="B55" s="258">
        <v>2</v>
      </c>
      <c r="C55" s="258">
        <v>1</v>
      </c>
      <c r="D55" s="258">
        <v>8300</v>
      </c>
      <c r="E55" s="258"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6" sqref="D16"/>
    </sheetView>
  </sheetViews>
  <sheetFormatPr defaultColWidth="9.00390625" defaultRowHeight="14.25"/>
  <cols>
    <col min="1" max="1" width="9.00390625" style="12" customWidth="1"/>
    <col min="2" max="2" width="23.50390625" style="12" customWidth="1"/>
    <col min="3" max="3" width="14.875" style="12" customWidth="1"/>
    <col min="4" max="4" width="17.875" style="12" customWidth="1"/>
    <col min="5" max="5" width="14.375" style="12" customWidth="1"/>
    <col min="6" max="6" width="9.00390625" style="12" customWidth="1"/>
    <col min="7" max="7" width="12.625" style="12" bestFit="1" customWidth="1"/>
    <col min="8" max="16384" width="9.00390625" style="12" customWidth="1"/>
  </cols>
  <sheetData>
    <row r="1" spans="1:5" ht="24" customHeight="1">
      <c r="A1" s="370" t="s">
        <v>142</v>
      </c>
      <c r="B1" s="370"/>
      <c r="C1" s="370"/>
      <c r="D1" s="370"/>
      <c r="E1" s="370"/>
    </row>
    <row r="2" spans="2:6" ht="18.75">
      <c r="B2" s="371" t="s">
        <v>316</v>
      </c>
      <c r="C2" s="372"/>
      <c r="D2" s="372"/>
      <c r="E2" s="372"/>
      <c r="F2" s="13"/>
    </row>
    <row r="3" spans="1:6" ht="16.5" customHeight="1">
      <c r="A3" s="373" t="s">
        <v>143</v>
      </c>
      <c r="B3" s="374"/>
      <c r="C3" s="193" t="s">
        <v>144</v>
      </c>
      <c r="D3" s="197" t="s">
        <v>3</v>
      </c>
      <c r="E3" s="14" t="s">
        <v>145</v>
      </c>
      <c r="F3" s="15"/>
    </row>
    <row r="4" spans="1:6" ht="20.25" customHeight="1">
      <c r="A4" s="375" t="s">
        <v>146</v>
      </c>
      <c r="B4" s="376"/>
      <c r="C4" s="260">
        <v>55231</v>
      </c>
      <c r="D4" s="260">
        <v>137536.2</v>
      </c>
      <c r="E4" s="261">
        <v>-12.5</v>
      </c>
      <c r="F4" s="15"/>
    </row>
    <row r="5" spans="1:6" ht="20.25" customHeight="1">
      <c r="A5" s="377" t="s">
        <v>147</v>
      </c>
      <c r="B5" s="378"/>
      <c r="C5" s="262">
        <v>52996.2</v>
      </c>
      <c r="D5" s="260">
        <v>130904.3</v>
      </c>
      <c r="E5" s="261">
        <v>-12.6</v>
      </c>
      <c r="F5" s="15"/>
    </row>
    <row r="6" spans="1:6" ht="20.25" customHeight="1">
      <c r="A6" s="377" t="s">
        <v>20</v>
      </c>
      <c r="B6" s="378"/>
      <c r="C6" s="260">
        <v>2234.8</v>
      </c>
      <c r="D6" s="260">
        <v>6631.9</v>
      </c>
      <c r="E6" s="261">
        <v>-11.7</v>
      </c>
      <c r="F6" s="15"/>
    </row>
    <row r="7" spans="1:6" ht="20.25" customHeight="1">
      <c r="A7" s="379" t="s">
        <v>201</v>
      </c>
      <c r="B7" s="380"/>
      <c r="C7" s="262">
        <v>35011.9</v>
      </c>
      <c r="D7" s="262">
        <v>73595.7</v>
      </c>
      <c r="E7" s="261">
        <v>-23.7</v>
      </c>
      <c r="F7" s="15"/>
    </row>
    <row r="8" spans="1:6" ht="20.25" customHeight="1">
      <c r="A8" s="382" t="s">
        <v>71</v>
      </c>
      <c r="B8" s="41" t="s">
        <v>115</v>
      </c>
      <c r="C8" s="263">
        <v>1972.6</v>
      </c>
      <c r="D8" s="264">
        <v>7523.1</v>
      </c>
      <c r="E8" s="261">
        <v>-10.4</v>
      </c>
      <c r="F8" s="15"/>
    </row>
    <row r="9" spans="1:6" ht="20.25" customHeight="1">
      <c r="A9" s="382"/>
      <c r="B9" s="41" t="s">
        <v>116</v>
      </c>
      <c r="C9" s="263">
        <v>1912.6</v>
      </c>
      <c r="D9" s="264">
        <v>6378</v>
      </c>
      <c r="E9" s="261">
        <v>-4.6</v>
      </c>
      <c r="F9" s="15"/>
    </row>
    <row r="10" spans="1:6" ht="20.25" customHeight="1">
      <c r="A10" s="382"/>
      <c r="B10" s="41" t="s">
        <v>117</v>
      </c>
      <c r="C10" s="263">
        <v>2302.5</v>
      </c>
      <c r="D10" s="264">
        <v>8730.1</v>
      </c>
      <c r="E10" s="261">
        <v>-5.8</v>
      </c>
      <c r="F10" s="15"/>
    </row>
    <row r="11" spans="1:6" ht="20.25" customHeight="1">
      <c r="A11" s="382"/>
      <c r="B11" s="41" t="s">
        <v>118</v>
      </c>
      <c r="C11" s="263">
        <v>2349.1</v>
      </c>
      <c r="D11" s="264">
        <v>7314</v>
      </c>
      <c r="E11" s="261">
        <v>-6.4</v>
      </c>
      <c r="F11" s="15"/>
    </row>
    <row r="12" spans="1:6" ht="20.25" customHeight="1">
      <c r="A12" s="382"/>
      <c r="B12" s="41" t="s">
        <v>119</v>
      </c>
      <c r="C12" s="263">
        <v>1684.3</v>
      </c>
      <c r="D12" s="264">
        <v>5215.8</v>
      </c>
      <c r="E12" s="261">
        <v>-12.2</v>
      </c>
      <c r="F12" s="15"/>
    </row>
    <row r="13" spans="1:6" ht="20.25" customHeight="1">
      <c r="A13" s="382"/>
      <c r="B13" s="41" t="s">
        <v>120</v>
      </c>
      <c r="C13" s="263">
        <v>1314</v>
      </c>
      <c r="D13" s="264">
        <v>4194.7</v>
      </c>
      <c r="E13" s="261">
        <v>-3.3</v>
      </c>
      <c r="F13" s="15"/>
    </row>
    <row r="14" spans="1:6" ht="20.25" customHeight="1">
      <c r="A14" s="382"/>
      <c r="B14" s="41" t="s">
        <v>121</v>
      </c>
      <c r="C14" s="263">
        <v>2356.8</v>
      </c>
      <c r="D14" s="264">
        <v>7262.2</v>
      </c>
      <c r="E14" s="261">
        <v>2</v>
      </c>
      <c r="F14" s="15"/>
    </row>
    <row r="15" spans="1:6" ht="20.25" customHeight="1">
      <c r="A15" s="382"/>
      <c r="B15" s="41" t="s">
        <v>122</v>
      </c>
      <c r="C15" s="263">
        <v>3797.7</v>
      </c>
      <c r="D15" s="264">
        <v>10469.8</v>
      </c>
      <c r="E15" s="261">
        <v>-15.8</v>
      </c>
      <c r="F15" s="15"/>
    </row>
    <row r="16" spans="1:6" ht="20.25" customHeight="1">
      <c r="A16" s="382"/>
      <c r="B16" s="41" t="s">
        <v>123</v>
      </c>
      <c r="C16" s="263">
        <v>5369.1</v>
      </c>
      <c r="D16" s="264">
        <v>18404.2</v>
      </c>
      <c r="E16" s="261">
        <v>-11.4</v>
      </c>
      <c r="F16" s="15"/>
    </row>
    <row r="17" spans="1:6" ht="20.25" customHeight="1">
      <c r="A17" s="382"/>
      <c r="B17" s="41" t="s">
        <v>124</v>
      </c>
      <c r="C17" s="263">
        <v>5367.3</v>
      </c>
      <c r="D17" s="264">
        <v>22160.7</v>
      </c>
      <c r="E17" s="261">
        <v>-17.6</v>
      </c>
      <c r="F17" s="15"/>
    </row>
    <row r="18" spans="1:6" ht="20.25" customHeight="1">
      <c r="A18" s="382"/>
      <c r="B18" s="41" t="s">
        <v>125</v>
      </c>
      <c r="C18" s="263">
        <v>3927.4</v>
      </c>
      <c r="D18" s="264">
        <v>15539.4</v>
      </c>
      <c r="E18" s="261">
        <v>-0.9</v>
      </c>
      <c r="F18" s="15"/>
    </row>
    <row r="19" spans="1:6" ht="20.25" customHeight="1">
      <c r="A19" s="383" t="s">
        <v>83</v>
      </c>
      <c r="B19" s="41" t="s">
        <v>126</v>
      </c>
      <c r="C19" s="263">
        <v>826.4</v>
      </c>
      <c r="D19" s="264">
        <v>2483.4</v>
      </c>
      <c r="E19" s="261">
        <v>6.4</v>
      </c>
      <c r="F19" s="15"/>
    </row>
    <row r="20" spans="1:6" ht="20.25" customHeight="1">
      <c r="A20" s="384"/>
      <c r="B20" s="41" t="s">
        <v>127</v>
      </c>
      <c r="C20" s="263">
        <v>1118.1</v>
      </c>
      <c r="D20" s="264">
        <v>3371.2</v>
      </c>
      <c r="E20" s="261">
        <v>11.4</v>
      </c>
      <c r="F20" s="15"/>
    </row>
    <row r="21" spans="1:6" ht="20.25" customHeight="1">
      <c r="A21" s="384"/>
      <c r="B21" s="41" t="s">
        <v>128</v>
      </c>
      <c r="C21" s="263">
        <v>1403.2</v>
      </c>
      <c r="D21" s="264">
        <v>3698.8</v>
      </c>
      <c r="E21" s="261">
        <v>3.5</v>
      </c>
      <c r="F21" s="15"/>
    </row>
    <row r="22" spans="1:6" ht="20.25" customHeight="1">
      <c r="A22" s="384"/>
      <c r="B22" s="41" t="s">
        <v>129</v>
      </c>
      <c r="C22" s="263">
        <v>986.1</v>
      </c>
      <c r="D22" s="264">
        <v>2902</v>
      </c>
      <c r="E22" s="261">
        <v>6.9</v>
      </c>
      <c r="F22" s="15"/>
    </row>
    <row r="23" spans="1:6" ht="20.25" customHeight="1">
      <c r="A23" s="384"/>
      <c r="B23" s="41" t="s">
        <v>130</v>
      </c>
      <c r="C23" s="263">
        <v>703.2</v>
      </c>
      <c r="D23" s="264">
        <v>2131.3</v>
      </c>
      <c r="E23" s="261">
        <v>3.6</v>
      </c>
      <c r="F23" s="15"/>
    </row>
    <row r="24" spans="1:6" ht="20.25" customHeight="1">
      <c r="A24" s="384"/>
      <c r="B24" s="41" t="s">
        <v>131</v>
      </c>
      <c r="C24" s="263">
        <v>1041.7</v>
      </c>
      <c r="D24" s="264">
        <v>3818.2</v>
      </c>
      <c r="E24" s="261">
        <v>-3.6</v>
      </c>
      <c r="F24" s="15"/>
    </row>
    <row r="25" spans="1:6" ht="20.25" customHeight="1">
      <c r="A25" s="384"/>
      <c r="B25" s="41" t="s">
        <v>132</v>
      </c>
      <c r="C25" s="263">
        <v>1007.3</v>
      </c>
      <c r="D25" s="264">
        <v>2022.8</v>
      </c>
      <c r="E25" s="261">
        <v>-10.2</v>
      </c>
      <c r="F25" s="15"/>
    </row>
    <row r="26" spans="1:6" ht="20.25" customHeight="1">
      <c r="A26" s="385"/>
      <c r="B26" s="41" t="s">
        <v>133</v>
      </c>
      <c r="C26" s="263">
        <v>1099.5</v>
      </c>
      <c r="D26" s="264">
        <v>2729.2</v>
      </c>
      <c r="E26" s="261">
        <v>-6.2</v>
      </c>
      <c r="F26" s="15"/>
    </row>
    <row r="27" spans="1:6" ht="20.25" customHeight="1">
      <c r="A27" s="386" t="s">
        <v>92</v>
      </c>
      <c r="B27" s="41" t="s">
        <v>93</v>
      </c>
      <c r="C27" s="39">
        <f>(C8+C10+C11+C12)*0.85</f>
        <v>7062.224999999999</v>
      </c>
      <c r="D27" s="39">
        <f>(D8+D10+D11+D12)*0.85</f>
        <v>24465.55</v>
      </c>
      <c r="E27" s="40"/>
      <c r="F27" s="15"/>
    </row>
    <row r="28" spans="1:6" ht="20.25" customHeight="1">
      <c r="A28" s="386"/>
      <c r="B28" s="41" t="s">
        <v>94</v>
      </c>
      <c r="C28" s="39">
        <f>(C13+C14+C20+C21+C22+C23+C24+C31+C30+C32+C34+C33+C35)*0.9</f>
        <v>9466.56</v>
      </c>
      <c r="D28" s="39">
        <f>(D13+D14+D20+D21+D22+D23+D24+D31+D30+D32+D34+D33+D35)*0.9</f>
        <v>28587.96</v>
      </c>
      <c r="E28" s="40"/>
      <c r="F28" s="15"/>
    </row>
    <row r="29" spans="1:6" ht="20.25" customHeight="1">
      <c r="A29" s="387" t="s">
        <v>95</v>
      </c>
      <c r="B29" s="41" t="s">
        <v>134</v>
      </c>
      <c r="C29" s="265">
        <v>275.7</v>
      </c>
      <c r="D29" s="265">
        <v>718.8</v>
      </c>
      <c r="E29" s="266">
        <v>24.5</v>
      </c>
      <c r="F29" s="15"/>
    </row>
    <row r="30" spans="1:6" ht="20.25" customHeight="1">
      <c r="A30" s="387"/>
      <c r="B30" s="41" t="s">
        <v>135</v>
      </c>
      <c r="C30" s="267">
        <v>214.5</v>
      </c>
      <c r="D30" s="267">
        <v>554.5</v>
      </c>
      <c r="E30" s="266">
        <v>23.6</v>
      </c>
      <c r="F30" s="15"/>
    </row>
    <row r="31" spans="1:6" ht="20.25" customHeight="1">
      <c r="A31" s="387"/>
      <c r="B31" s="41" t="s">
        <v>136</v>
      </c>
      <c r="C31" s="267">
        <v>215.8</v>
      </c>
      <c r="D31" s="267">
        <v>540.4</v>
      </c>
      <c r="E31" s="266">
        <v>24.7</v>
      </c>
      <c r="F31" s="15"/>
    </row>
    <row r="32" spans="1:6" ht="20.25" customHeight="1">
      <c r="A32" s="387"/>
      <c r="B32" s="41" t="s">
        <v>137</v>
      </c>
      <c r="C32" s="268">
        <v>195.9</v>
      </c>
      <c r="D32" s="268">
        <v>580.8</v>
      </c>
      <c r="E32" s="266">
        <v>4</v>
      </c>
      <c r="F32" s="15"/>
    </row>
    <row r="33" spans="1:6" ht="20.25" customHeight="1">
      <c r="A33" s="387"/>
      <c r="B33" s="41" t="s">
        <v>138</v>
      </c>
      <c r="C33" s="269">
        <v>345.2</v>
      </c>
      <c r="D33" s="269">
        <v>981.8</v>
      </c>
      <c r="E33" s="266">
        <v>11</v>
      </c>
      <c r="F33" s="15"/>
    </row>
    <row r="34" spans="1:6" ht="20.25" customHeight="1">
      <c r="A34" s="387"/>
      <c r="B34" s="41" t="s">
        <v>139</v>
      </c>
      <c r="C34" s="268">
        <v>131.6</v>
      </c>
      <c r="D34" s="268">
        <v>352.2</v>
      </c>
      <c r="E34" s="266">
        <v>13.7</v>
      </c>
      <c r="F34" s="15"/>
    </row>
    <row r="35" spans="1:6" ht="20.25" customHeight="1">
      <c r="A35" s="387"/>
      <c r="B35" s="41" t="s">
        <v>140</v>
      </c>
      <c r="C35" s="269">
        <v>492.3</v>
      </c>
      <c r="D35" s="269">
        <v>1376.3</v>
      </c>
      <c r="E35" s="266">
        <v>6.8</v>
      </c>
      <c r="F35" s="15"/>
    </row>
    <row r="36" spans="1:5" ht="21" customHeight="1">
      <c r="A36" s="381"/>
      <c r="B36" s="381"/>
      <c r="C36" s="381"/>
      <c r="D36" s="381"/>
      <c r="E36" s="381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4" sqref="H24"/>
    </sheetView>
  </sheetViews>
  <sheetFormatPr defaultColWidth="9.00390625" defaultRowHeight="14.25"/>
  <cols>
    <col min="1" max="1" width="8.125" style="133" customWidth="1"/>
    <col min="2" max="2" width="14.625" style="133" customWidth="1"/>
    <col min="3" max="3" width="12.50390625" style="145" customWidth="1"/>
    <col min="4" max="4" width="15.00390625" style="145" customWidth="1"/>
    <col min="5" max="5" width="14.375" style="145" customWidth="1"/>
    <col min="6" max="6" width="11.375" style="145" customWidth="1"/>
    <col min="7" max="16384" width="9.00390625" style="133" customWidth="1"/>
  </cols>
  <sheetData>
    <row r="1" spans="1:6" ht="30.75" customHeight="1">
      <c r="A1" s="334" t="s">
        <v>110</v>
      </c>
      <c r="B1" s="334"/>
      <c r="C1" s="334"/>
      <c r="D1" s="334"/>
      <c r="E1" s="334"/>
      <c r="F1" s="334"/>
    </row>
    <row r="2" spans="3:6" ht="14.25">
      <c r="C2" s="388" t="s">
        <v>395</v>
      </c>
      <c r="D2" s="388"/>
      <c r="E2" s="389" t="s">
        <v>106</v>
      </c>
      <c r="F2" s="389"/>
    </row>
    <row r="3" spans="1:6" s="147" customFormat="1" ht="31.5" customHeight="1">
      <c r="A3" s="335" t="s">
        <v>66</v>
      </c>
      <c r="B3" s="336"/>
      <c r="C3" s="122" t="s">
        <v>312</v>
      </c>
      <c r="D3" s="122" t="s">
        <v>108</v>
      </c>
      <c r="E3" s="122" t="s">
        <v>111</v>
      </c>
      <c r="F3" s="17" t="s">
        <v>112</v>
      </c>
    </row>
    <row r="4" spans="1:6" s="146" customFormat="1" ht="24" customHeight="1">
      <c r="A4" s="338" t="s">
        <v>70</v>
      </c>
      <c r="B4" s="339"/>
      <c r="C4" s="184">
        <v>284162</v>
      </c>
      <c r="D4" s="184">
        <v>1774656</v>
      </c>
      <c r="E4" s="187">
        <v>16.012217</v>
      </c>
      <c r="F4" s="18"/>
    </row>
    <row r="5" spans="1:6" ht="18" customHeight="1">
      <c r="A5" s="340" t="s">
        <v>71</v>
      </c>
      <c r="B5" s="118" t="s">
        <v>72</v>
      </c>
      <c r="C5" s="185">
        <v>54397</v>
      </c>
      <c r="D5" s="185">
        <v>308693</v>
      </c>
      <c r="E5" s="187">
        <v>17.62159761</v>
      </c>
      <c r="F5" s="20">
        <f>RANK(E5,E5:E15)</f>
        <v>5</v>
      </c>
    </row>
    <row r="6" spans="1:6" ht="18" customHeight="1">
      <c r="A6" s="340"/>
      <c r="B6" s="118" t="s">
        <v>73</v>
      </c>
      <c r="C6" s="185">
        <v>7224</v>
      </c>
      <c r="D6" s="185">
        <v>34397</v>
      </c>
      <c r="E6" s="187">
        <v>21.00068321</v>
      </c>
      <c r="F6" s="20">
        <f>RANK(E6,E5:E15)</f>
        <v>2</v>
      </c>
    </row>
    <row r="7" spans="1:6" ht="18" customHeight="1">
      <c r="A7" s="340"/>
      <c r="B7" s="118" t="s">
        <v>74</v>
      </c>
      <c r="C7" s="185">
        <v>22409</v>
      </c>
      <c r="D7" s="185">
        <v>200898</v>
      </c>
      <c r="E7" s="187">
        <v>11.15426179</v>
      </c>
      <c r="F7" s="20">
        <f>RANK(E7,E5:E15)</f>
        <v>10</v>
      </c>
    </row>
    <row r="8" spans="1:6" ht="18" customHeight="1">
      <c r="A8" s="340"/>
      <c r="B8" s="118" t="s">
        <v>75</v>
      </c>
      <c r="C8" s="185">
        <v>5918</v>
      </c>
      <c r="D8" s="185">
        <v>37599</v>
      </c>
      <c r="E8" s="187">
        <v>15.73861181</v>
      </c>
      <c r="F8" s="20">
        <f>RANK(E8,E5:E15)</f>
        <v>7</v>
      </c>
    </row>
    <row r="9" spans="1:6" ht="18" customHeight="1">
      <c r="A9" s="340"/>
      <c r="B9" s="118" t="s">
        <v>76</v>
      </c>
      <c r="C9" s="185">
        <v>653</v>
      </c>
      <c r="D9" s="185">
        <v>17028</v>
      </c>
      <c r="E9" s="187">
        <v>3.835436236</v>
      </c>
      <c r="F9" s="20">
        <f>RANK(E9,E5:E15)</f>
        <v>11</v>
      </c>
    </row>
    <row r="10" spans="1:6" ht="18" customHeight="1">
      <c r="A10" s="340"/>
      <c r="B10" s="118" t="s">
        <v>77</v>
      </c>
      <c r="C10" s="185">
        <v>9657</v>
      </c>
      <c r="D10" s="185">
        <v>51779</v>
      </c>
      <c r="E10" s="187">
        <v>18.65065988</v>
      </c>
      <c r="F10" s="20">
        <f>RANK(E10,E5:E15)</f>
        <v>3</v>
      </c>
    </row>
    <row r="11" spans="1:6" ht="18" customHeight="1">
      <c r="A11" s="340"/>
      <c r="B11" s="118" t="s">
        <v>78</v>
      </c>
      <c r="C11" s="185">
        <v>7418</v>
      </c>
      <c r="D11" s="185">
        <v>40396</v>
      </c>
      <c r="E11" s="187">
        <v>18.36318155</v>
      </c>
      <c r="F11" s="20">
        <f>RANK(E11,E5:E15)</f>
        <v>4</v>
      </c>
    </row>
    <row r="12" spans="1:6" ht="18" customHeight="1">
      <c r="A12" s="340"/>
      <c r="B12" s="118" t="s">
        <v>79</v>
      </c>
      <c r="C12" s="185">
        <v>34272</v>
      </c>
      <c r="D12" s="185">
        <v>226723</v>
      </c>
      <c r="E12" s="187">
        <v>15.11627651</v>
      </c>
      <c r="F12" s="20">
        <f>RANK(E12,E5:E15)</f>
        <v>8</v>
      </c>
    </row>
    <row r="13" spans="1:6" ht="18" customHeight="1">
      <c r="A13" s="340"/>
      <c r="B13" s="118" t="s">
        <v>80</v>
      </c>
      <c r="C13" s="185">
        <v>20064</v>
      </c>
      <c r="D13" s="185">
        <v>83564</v>
      </c>
      <c r="E13" s="187">
        <v>24.01045431</v>
      </c>
      <c r="F13" s="20">
        <f>RANK(E13,E5:E15)</f>
        <v>1</v>
      </c>
    </row>
    <row r="14" spans="1:6" ht="18" customHeight="1">
      <c r="A14" s="340"/>
      <c r="B14" s="118" t="s">
        <v>81</v>
      </c>
      <c r="C14" s="185">
        <v>21525</v>
      </c>
      <c r="D14" s="185">
        <v>159644</v>
      </c>
      <c r="E14" s="187">
        <v>13.48298701</v>
      </c>
      <c r="F14" s="20">
        <f>RANK(E14,E5:E15)</f>
        <v>9</v>
      </c>
    </row>
    <row r="15" spans="1:6" ht="18" customHeight="1">
      <c r="A15" s="340"/>
      <c r="B15" s="118" t="s">
        <v>82</v>
      </c>
      <c r="C15" s="185">
        <v>80057</v>
      </c>
      <c r="D15" s="185">
        <v>476192</v>
      </c>
      <c r="E15" s="187">
        <v>16.8119162</v>
      </c>
      <c r="F15" s="20">
        <f>RANK(E15,E5:E15)</f>
        <v>6</v>
      </c>
    </row>
    <row r="16" spans="1:6" ht="18" customHeight="1">
      <c r="A16" s="332" t="s">
        <v>83</v>
      </c>
      <c r="B16" s="118" t="s">
        <v>84</v>
      </c>
      <c r="C16" s="185">
        <v>2810</v>
      </c>
      <c r="D16" s="186">
        <v>15096</v>
      </c>
      <c r="E16" s="187">
        <v>18.61486486</v>
      </c>
      <c r="F16" s="20">
        <f>RANK(E16,E16:E23)</f>
        <v>3</v>
      </c>
    </row>
    <row r="17" spans="1:6" ht="18" customHeight="1">
      <c r="A17" s="341"/>
      <c r="B17" s="118" t="s">
        <v>85</v>
      </c>
      <c r="C17" s="185">
        <v>4946</v>
      </c>
      <c r="D17" s="185">
        <v>33109</v>
      </c>
      <c r="E17" s="187">
        <v>14.93936602</v>
      </c>
      <c r="F17" s="20">
        <f>RANK(E17,E16:E23)</f>
        <v>5</v>
      </c>
    </row>
    <row r="18" spans="1:6" ht="18" customHeight="1">
      <c r="A18" s="341"/>
      <c r="B18" s="118" t="s">
        <v>86</v>
      </c>
      <c r="C18" s="185">
        <v>4472</v>
      </c>
      <c r="D18" s="185">
        <v>34038</v>
      </c>
      <c r="E18" s="187">
        <v>13.13954821</v>
      </c>
      <c r="F18" s="20">
        <f>RANK(E18,E16:E23)</f>
        <v>6</v>
      </c>
    </row>
    <row r="19" spans="1:6" ht="18" customHeight="1">
      <c r="A19" s="341"/>
      <c r="B19" s="118" t="s">
        <v>87</v>
      </c>
      <c r="C19" s="185">
        <v>1819</v>
      </c>
      <c r="D19" s="185">
        <v>9891</v>
      </c>
      <c r="E19" s="187">
        <v>18.38916607</v>
      </c>
      <c r="F19" s="20">
        <f>RANK(E19,E16:E23)</f>
        <v>4</v>
      </c>
    </row>
    <row r="20" spans="1:6" ht="18" customHeight="1">
      <c r="A20" s="341"/>
      <c r="B20" s="118" t="s">
        <v>88</v>
      </c>
      <c r="C20" s="185">
        <v>4481</v>
      </c>
      <c r="D20" s="185">
        <v>36453</v>
      </c>
      <c r="E20" s="187">
        <v>12.29127061</v>
      </c>
      <c r="F20" s="20">
        <f>RANK(E20,E16:E23)</f>
        <v>7</v>
      </c>
    </row>
    <row r="21" spans="1:6" ht="18" customHeight="1">
      <c r="A21" s="341"/>
      <c r="B21" s="118" t="s">
        <v>89</v>
      </c>
      <c r="C21" s="185">
        <v>1537</v>
      </c>
      <c r="D21" s="185">
        <v>7169</v>
      </c>
      <c r="E21" s="187">
        <v>21.43365276</v>
      </c>
      <c r="F21" s="20">
        <f>RANK(E21,E16:E23)</f>
        <v>2</v>
      </c>
    </row>
    <row r="22" spans="1:6" ht="18" customHeight="1">
      <c r="A22" s="341"/>
      <c r="B22" s="118" t="s">
        <v>90</v>
      </c>
      <c r="C22" s="185">
        <v>505</v>
      </c>
      <c r="D22" s="185">
        <v>1788</v>
      </c>
      <c r="E22" s="187">
        <v>28.21588367</v>
      </c>
      <c r="F22" s="20">
        <f>RANK(E22,E16:E23)</f>
        <v>1</v>
      </c>
    </row>
    <row r="23" spans="1:6" ht="18" customHeight="1">
      <c r="A23" s="333"/>
      <c r="B23" s="118" t="s">
        <v>91</v>
      </c>
      <c r="C23" s="185">
        <v>0</v>
      </c>
      <c r="D23" s="185">
        <v>200</v>
      </c>
      <c r="E23" s="187">
        <v>0</v>
      </c>
      <c r="F23" s="20"/>
    </row>
    <row r="24" spans="1:6" ht="24" customHeight="1">
      <c r="A24" s="391" t="s">
        <v>92</v>
      </c>
      <c r="B24" s="144" t="s">
        <v>93</v>
      </c>
      <c r="C24" s="19"/>
      <c r="D24" s="19"/>
      <c r="E24" s="21"/>
      <c r="F24" s="22"/>
    </row>
    <row r="25" spans="1:6" ht="27.75" customHeight="1">
      <c r="A25" s="391"/>
      <c r="B25" s="144" t="s">
        <v>94</v>
      </c>
      <c r="C25" s="19"/>
      <c r="D25" s="19"/>
      <c r="E25" s="21"/>
      <c r="F25" s="22"/>
    </row>
    <row r="26" spans="1:6" ht="18" customHeight="1">
      <c r="A26" s="392" t="s">
        <v>95</v>
      </c>
      <c r="B26" s="118" t="s">
        <v>96</v>
      </c>
      <c r="C26" s="23"/>
      <c r="D26" s="24"/>
      <c r="E26" s="24"/>
      <c r="F26" s="22"/>
    </row>
    <row r="27" spans="1:6" ht="18" customHeight="1">
      <c r="A27" s="392"/>
      <c r="B27" s="118" t="s">
        <v>97</v>
      </c>
      <c r="C27" s="23"/>
      <c r="D27" s="24"/>
      <c r="E27" s="24"/>
      <c r="F27" s="22"/>
    </row>
    <row r="28" spans="1:6" ht="18" customHeight="1">
      <c r="A28" s="392"/>
      <c r="B28" s="118" t="s">
        <v>98</v>
      </c>
      <c r="C28" s="23"/>
      <c r="D28" s="24"/>
      <c r="E28" s="24"/>
      <c r="F28" s="22"/>
    </row>
    <row r="29" spans="1:6" ht="18" customHeight="1">
      <c r="A29" s="392"/>
      <c r="B29" s="118" t="s">
        <v>99</v>
      </c>
      <c r="C29" s="24"/>
      <c r="D29" s="24"/>
      <c r="E29" s="19"/>
      <c r="F29" s="22"/>
    </row>
    <row r="30" spans="1:6" ht="18" customHeight="1">
      <c r="A30" s="392"/>
      <c r="B30" s="118" t="s">
        <v>100</v>
      </c>
      <c r="C30" s="24"/>
      <c r="D30" s="24"/>
      <c r="E30" s="19"/>
      <c r="F30" s="22"/>
    </row>
    <row r="31" spans="1:6" ht="18" customHeight="1">
      <c r="A31" s="392"/>
      <c r="B31" s="118" t="s">
        <v>101</v>
      </c>
      <c r="C31" s="23"/>
      <c r="D31" s="24"/>
      <c r="E31" s="24"/>
      <c r="F31" s="22"/>
    </row>
    <row r="32" spans="1:6" ht="18" customHeight="1">
      <c r="A32" s="392"/>
      <c r="B32" s="118" t="s">
        <v>102</v>
      </c>
      <c r="C32" s="24"/>
      <c r="D32" s="24"/>
      <c r="E32" s="19"/>
      <c r="F32" s="22"/>
    </row>
    <row r="33" spans="1:6" ht="18" customHeight="1">
      <c r="A33" s="123" t="s">
        <v>103</v>
      </c>
      <c r="B33" s="118" t="s">
        <v>104</v>
      </c>
      <c r="C33" s="24"/>
      <c r="D33" s="24"/>
      <c r="E33" s="19"/>
      <c r="F33" s="22"/>
    </row>
    <row r="34" spans="2:6" ht="42" customHeight="1">
      <c r="B34" s="390" t="s">
        <v>113</v>
      </c>
      <c r="C34" s="390"/>
      <c r="D34" s="390"/>
      <c r="E34" s="390"/>
      <c r="F34" s="390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9.00390625" defaultRowHeight="14.25"/>
  <cols>
    <col min="1" max="1" width="6.125" style="128" customWidth="1"/>
    <col min="2" max="2" width="15.375" style="128" customWidth="1"/>
    <col min="3" max="3" width="10.125" style="128" customWidth="1"/>
    <col min="4" max="4" width="12.00390625" style="128" customWidth="1"/>
    <col min="5" max="5" width="10.125" style="128" customWidth="1"/>
    <col min="6" max="6" width="8.625" style="128" customWidth="1"/>
    <col min="7" max="7" width="6.375" style="128" customWidth="1"/>
    <col min="8" max="8" width="10.125" style="128" customWidth="1"/>
    <col min="9" max="9" width="10.25390625" style="128" customWidth="1"/>
    <col min="10" max="10" width="5.50390625" style="128" customWidth="1"/>
    <col min="11" max="11" width="13.875" style="162" bestFit="1" customWidth="1"/>
    <col min="12" max="242" width="9.00390625" style="128" customWidth="1"/>
    <col min="243" max="16384" width="9.00390625" style="132" customWidth="1"/>
  </cols>
  <sheetData>
    <row r="1" spans="1:10" ht="37.5" customHeight="1">
      <c r="A1" s="393" t="s">
        <v>299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2:9" ht="14.25" customHeight="1">
      <c r="B2" s="394" t="s">
        <v>325</v>
      </c>
      <c r="C2" s="394"/>
      <c r="D2" s="395"/>
      <c r="E2" s="395"/>
      <c r="F2" s="395"/>
      <c r="G2" s="394"/>
      <c r="I2" s="128" t="s">
        <v>114</v>
      </c>
    </row>
    <row r="3" spans="1:11" s="157" customFormat="1" ht="57.75" customHeight="1">
      <c r="A3" s="396" t="s">
        <v>66</v>
      </c>
      <c r="B3" s="396"/>
      <c r="C3" s="149" t="s">
        <v>300</v>
      </c>
      <c r="D3" s="169" t="s">
        <v>323</v>
      </c>
      <c r="E3" s="149" t="s">
        <v>301</v>
      </c>
      <c r="F3" s="169" t="s">
        <v>319</v>
      </c>
      <c r="G3" s="169" t="s">
        <v>112</v>
      </c>
      <c r="H3" s="169" t="s">
        <v>320</v>
      </c>
      <c r="I3" s="169" t="s">
        <v>321</v>
      </c>
      <c r="J3" s="161" t="s">
        <v>322</v>
      </c>
      <c r="K3" s="163"/>
    </row>
    <row r="4" spans="1:11" ht="21" customHeight="1">
      <c r="A4" s="398" t="s">
        <v>70</v>
      </c>
      <c r="B4" s="399"/>
      <c r="C4" s="158">
        <v>826873.6</v>
      </c>
      <c r="D4" s="168">
        <v>1000000</v>
      </c>
      <c r="E4" s="159">
        <v>242356.2</v>
      </c>
      <c r="F4" s="173">
        <v>24.24</v>
      </c>
      <c r="G4" s="159"/>
      <c r="H4" s="159">
        <v>238464.6</v>
      </c>
      <c r="I4" s="159"/>
      <c r="J4" s="160"/>
      <c r="K4" s="164"/>
    </row>
    <row r="5" spans="1:11" ht="21" customHeight="1">
      <c r="A5" s="392" t="s">
        <v>71</v>
      </c>
      <c r="B5" s="131" t="s">
        <v>115</v>
      </c>
      <c r="C5" s="150">
        <v>49411.1</v>
      </c>
      <c r="D5" s="151">
        <v>59126</v>
      </c>
      <c r="E5" s="152">
        <v>21931.6</v>
      </c>
      <c r="F5" s="129">
        <v>37.09</v>
      </c>
      <c r="G5" s="156">
        <v>1</v>
      </c>
      <c r="H5" s="152">
        <v>10890.9</v>
      </c>
      <c r="I5" s="170">
        <v>101.38</v>
      </c>
      <c r="J5" s="130">
        <v>1</v>
      </c>
      <c r="K5" s="164"/>
    </row>
    <row r="6" spans="1:11" ht="21" customHeight="1">
      <c r="A6" s="392"/>
      <c r="B6" s="131" t="s">
        <v>116</v>
      </c>
      <c r="C6" s="150">
        <v>42640.4</v>
      </c>
      <c r="D6" s="151">
        <v>52760</v>
      </c>
      <c r="E6" s="152">
        <v>10548.7</v>
      </c>
      <c r="F6" s="129">
        <v>19.99</v>
      </c>
      <c r="G6" s="156">
        <v>10</v>
      </c>
      <c r="H6" s="152">
        <v>12982.7</v>
      </c>
      <c r="I6" s="170">
        <v>-18.75</v>
      </c>
      <c r="J6" s="130">
        <v>10</v>
      </c>
      <c r="K6" s="164"/>
    </row>
    <row r="7" spans="1:11" ht="21" customHeight="1">
      <c r="A7" s="392"/>
      <c r="B7" s="131" t="s">
        <v>117</v>
      </c>
      <c r="C7" s="150">
        <v>56363.3</v>
      </c>
      <c r="D7" s="151">
        <v>67863</v>
      </c>
      <c r="E7" s="152">
        <v>12240.6</v>
      </c>
      <c r="F7" s="129">
        <v>18.04</v>
      </c>
      <c r="G7" s="156">
        <v>11</v>
      </c>
      <c r="H7" s="152">
        <v>15294.3</v>
      </c>
      <c r="I7" s="170">
        <v>-19.97</v>
      </c>
      <c r="J7" s="130">
        <v>11</v>
      </c>
      <c r="K7" s="164"/>
    </row>
    <row r="8" spans="1:11" ht="21" customHeight="1">
      <c r="A8" s="392"/>
      <c r="B8" s="131" t="s">
        <v>118</v>
      </c>
      <c r="C8" s="150">
        <v>34968.4</v>
      </c>
      <c r="D8" s="151">
        <v>40791</v>
      </c>
      <c r="E8" s="152">
        <v>9403.6</v>
      </c>
      <c r="F8" s="129">
        <v>23.05</v>
      </c>
      <c r="G8" s="156">
        <v>6</v>
      </c>
      <c r="H8" s="152">
        <v>9341.8</v>
      </c>
      <c r="I8" s="170">
        <v>0.66</v>
      </c>
      <c r="J8" s="130">
        <v>4</v>
      </c>
      <c r="K8" s="164"/>
    </row>
    <row r="9" spans="1:11" ht="21" customHeight="1">
      <c r="A9" s="392"/>
      <c r="B9" s="131" t="s">
        <v>119</v>
      </c>
      <c r="C9" s="150">
        <v>39720.5</v>
      </c>
      <c r="D9" s="151">
        <v>42206</v>
      </c>
      <c r="E9" s="152">
        <v>10393.8</v>
      </c>
      <c r="F9" s="129">
        <v>24.63</v>
      </c>
      <c r="G9" s="156">
        <v>3</v>
      </c>
      <c r="H9" s="152">
        <v>9628.5</v>
      </c>
      <c r="I9" s="170">
        <v>7.95</v>
      </c>
      <c r="J9" s="130">
        <v>3</v>
      </c>
      <c r="K9" s="164"/>
    </row>
    <row r="10" spans="1:11" ht="21" customHeight="1">
      <c r="A10" s="392"/>
      <c r="B10" s="131" t="s">
        <v>120</v>
      </c>
      <c r="C10" s="150">
        <v>25242.1</v>
      </c>
      <c r="D10" s="151">
        <v>27530</v>
      </c>
      <c r="E10" s="152">
        <v>6590</v>
      </c>
      <c r="F10" s="129">
        <v>23.94</v>
      </c>
      <c r="G10" s="156">
        <v>4</v>
      </c>
      <c r="H10" s="152">
        <v>6674.6</v>
      </c>
      <c r="I10" s="170">
        <v>-1.27</v>
      </c>
      <c r="J10" s="130">
        <v>6</v>
      </c>
      <c r="K10" s="164"/>
    </row>
    <row r="11" spans="1:11" ht="21" customHeight="1">
      <c r="A11" s="392"/>
      <c r="B11" s="131" t="s">
        <v>121</v>
      </c>
      <c r="C11" s="150">
        <v>21829.4</v>
      </c>
      <c r="D11" s="151">
        <v>22618</v>
      </c>
      <c r="E11" s="152">
        <v>4992.4</v>
      </c>
      <c r="F11" s="129">
        <v>22.07</v>
      </c>
      <c r="G11" s="156">
        <v>8</v>
      </c>
      <c r="H11" s="152">
        <v>5602.7</v>
      </c>
      <c r="I11" s="170">
        <v>-10.89</v>
      </c>
      <c r="J11" s="130">
        <v>9</v>
      </c>
      <c r="K11" s="164"/>
    </row>
    <row r="12" spans="1:11" ht="21" customHeight="1">
      <c r="A12" s="392"/>
      <c r="B12" s="131" t="s">
        <v>122</v>
      </c>
      <c r="C12" s="150">
        <v>56226.4</v>
      </c>
      <c r="D12" s="151">
        <v>59849</v>
      </c>
      <c r="E12" s="152">
        <v>16515.5</v>
      </c>
      <c r="F12" s="129">
        <v>27.6</v>
      </c>
      <c r="G12" s="156">
        <v>2</v>
      </c>
      <c r="H12" s="152">
        <v>14139.7</v>
      </c>
      <c r="I12" s="170">
        <v>16.8</v>
      </c>
      <c r="J12" s="130">
        <v>2</v>
      </c>
      <c r="K12" s="164"/>
    </row>
    <row r="13" spans="1:11" ht="21" customHeight="1">
      <c r="A13" s="392"/>
      <c r="B13" s="131" t="s">
        <v>123</v>
      </c>
      <c r="C13" s="150">
        <v>60072.1</v>
      </c>
      <c r="D13" s="151">
        <v>72902</v>
      </c>
      <c r="E13" s="152">
        <v>17295.7</v>
      </c>
      <c r="F13" s="129">
        <v>23.72</v>
      </c>
      <c r="G13" s="156">
        <v>5</v>
      </c>
      <c r="H13" s="152">
        <v>17269.8</v>
      </c>
      <c r="I13" s="170">
        <v>0.15</v>
      </c>
      <c r="J13" s="130">
        <v>5</v>
      </c>
      <c r="K13" s="164"/>
    </row>
    <row r="14" spans="1:11" ht="21" customHeight="1">
      <c r="A14" s="392"/>
      <c r="B14" s="131" t="s">
        <v>124</v>
      </c>
      <c r="C14" s="150">
        <v>144295.7</v>
      </c>
      <c r="D14" s="151">
        <v>175605</v>
      </c>
      <c r="E14" s="152">
        <v>40281</v>
      </c>
      <c r="F14" s="129">
        <v>22.94</v>
      </c>
      <c r="G14" s="156">
        <v>7</v>
      </c>
      <c r="H14" s="152">
        <v>44362.4</v>
      </c>
      <c r="I14" s="170">
        <v>-9.2</v>
      </c>
      <c r="J14" s="130">
        <v>7</v>
      </c>
      <c r="K14" s="164"/>
    </row>
    <row r="15" spans="1:11" ht="21" customHeight="1">
      <c r="A15" s="392"/>
      <c r="B15" s="131" t="s">
        <v>125</v>
      </c>
      <c r="C15" s="150">
        <v>68774.4</v>
      </c>
      <c r="D15" s="151">
        <v>83847</v>
      </c>
      <c r="E15" s="152">
        <v>16807.2</v>
      </c>
      <c r="F15" s="129">
        <v>20.05</v>
      </c>
      <c r="G15" s="156">
        <v>9</v>
      </c>
      <c r="H15" s="152">
        <v>18821.5</v>
      </c>
      <c r="I15" s="170">
        <v>-10.7</v>
      </c>
      <c r="J15" s="130">
        <v>8</v>
      </c>
      <c r="K15" s="164"/>
    </row>
    <row r="16" spans="1:11" ht="21" customHeight="1">
      <c r="A16" s="400" t="s">
        <v>83</v>
      </c>
      <c r="B16" s="131" t="s">
        <v>126</v>
      </c>
      <c r="C16" s="150">
        <v>7291</v>
      </c>
      <c r="D16" s="151">
        <v>8710</v>
      </c>
      <c r="E16" s="152">
        <v>1154</v>
      </c>
      <c r="F16" s="129">
        <v>13.25</v>
      </c>
      <c r="G16" s="156">
        <v>8</v>
      </c>
      <c r="H16" s="152">
        <v>1827.1</v>
      </c>
      <c r="I16" s="170">
        <v>-36.84</v>
      </c>
      <c r="J16" s="130">
        <v>8</v>
      </c>
      <c r="K16" s="164"/>
    </row>
    <row r="17" spans="1:11" ht="21" customHeight="1">
      <c r="A17" s="401"/>
      <c r="B17" s="131" t="s">
        <v>127</v>
      </c>
      <c r="C17" s="150">
        <v>13657</v>
      </c>
      <c r="D17" s="151">
        <v>12996</v>
      </c>
      <c r="E17" s="152">
        <v>2786.4</v>
      </c>
      <c r="F17" s="129">
        <v>21.44</v>
      </c>
      <c r="G17" s="156">
        <v>7</v>
      </c>
      <c r="H17" s="152">
        <v>3496.8</v>
      </c>
      <c r="I17" s="170">
        <v>-20.31</v>
      </c>
      <c r="J17" s="130">
        <v>6</v>
      </c>
      <c r="K17" s="164"/>
    </row>
    <row r="18" spans="1:11" ht="21" customHeight="1">
      <c r="A18" s="401"/>
      <c r="B18" s="131" t="s">
        <v>128</v>
      </c>
      <c r="C18" s="151">
        <v>6398.5</v>
      </c>
      <c r="D18" s="151">
        <v>7522</v>
      </c>
      <c r="E18" s="151">
        <v>1739.4</v>
      </c>
      <c r="F18" s="129">
        <v>23.12</v>
      </c>
      <c r="G18" s="156">
        <v>4</v>
      </c>
      <c r="H18" s="151">
        <v>1932.4</v>
      </c>
      <c r="I18" s="170">
        <v>-9.99</v>
      </c>
      <c r="J18" s="130">
        <v>4</v>
      </c>
      <c r="K18" s="164"/>
    </row>
    <row r="19" spans="1:11" ht="21" customHeight="1">
      <c r="A19" s="401"/>
      <c r="B19" s="131" t="s">
        <v>129</v>
      </c>
      <c r="C19" s="151">
        <v>7144.1</v>
      </c>
      <c r="D19" s="151">
        <v>6334</v>
      </c>
      <c r="E19" s="151">
        <v>1515.9</v>
      </c>
      <c r="F19" s="129">
        <v>23.93</v>
      </c>
      <c r="G19" s="156">
        <v>3</v>
      </c>
      <c r="H19" s="151">
        <v>1686.9</v>
      </c>
      <c r="I19" s="170">
        <v>-10.14</v>
      </c>
      <c r="J19" s="130">
        <v>5</v>
      </c>
      <c r="K19" s="164"/>
    </row>
    <row r="20" spans="1:11" ht="21" customHeight="1">
      <c r="A20" s="401"/>
      <c r="B20" s="131" t="s">
        <v>130</v>
      </c>
      <c r="C20" s="151">
        <v>8886.2</v>
      </c>
      <c r="D20" s="151">
        <v>10482</v>
      </c>
      <c r="E20" s="151">
        <v>2411.2</v>
      </c>
      <c r="F20" s="174">
        <v>23</v>
      </c>
      <c r="G20" s="156">
        <v>5</v>
      </c>
      <c r="H20" s="151">
        <v>2285.1</v>
      </c>
      <c r="I20" s="170">
        <v>5.52</v>
      </c>
      <c r="J20" s="130">
        <v>2</v>
      </c>
      <c r="K20" s="164"/>
    </row>
    <row r="21" spans="1:11" ht="21" customHeight="1">
      <c r="A21" s="401"/>
      <c r="B21" s="131" t="s">
        <v>131</v>
      </c>
      <c r="C21" s="151">
        <v>14768.2</v>
      </c>
      <c r="D21" s="151">
        <v>15911</v>
      </c>
      <c r="E21" s="151">
        <v>3642.5</v>
      </c>
      <c r="F21" s="129">
        <v>22.89</v>
      </c>
      <c r="G21" s="156">
        <v>6</v>
      </c>
      <c r="H21" s="151">
        <v>4710</v>
      </c>
      <c r="I21" s="170">
        <v>-22.66</v>
      </c>
      <c r="J21" s="130">
        <v>7</v>
      </c>
      <c r="K21" s="164"/>
    </row>
    <row r="22" spans="1:11" ht="21" customHeight="1">
      <c r="A22" s="401"/>
      <c r="B22" s="131" t="s">
        <v>132</v>
      </c>
      <c r="C22" s="151">
        <v>13603.7</v>
      </c>
      <c r="D22" s="151">
        <v>14539</v>
      </c>
      <c r="E22" s="151">
        <v>5554.8</v>
      </c>
      <c r="F22" s="129">
        <v>38.21</v>
      </c>
      <c r="G22" s="156">
        <v>1</v>
      </c>
      <c r="H22" s="151">
        <v>3537.3</v>
      </c>
      <c r="I22" s="170">
        <v>57.04</v>
      </c>
      <c r="J22" s="130">
        <v>1</v>
      </c>
      <c r="K22" s="164"/>
    </row>
    <row r="23" spans="1:11" ht="21" customHeight="1">
      <c r="A23" s="401"/>
      <c r="B23" s="131" t="s">
        <v>302</v>
      </c>
      <c r="C23" s="151">
        <v>2461</v>
      </c>
      <c r="D23" s="151">
        <v>2937</v>
      </c>
      <c r="E23" s="151">
        <v>307.5</v>
      </c>
      <c r="F23" s="129">
        <v>10.47</v>
      </c>
      <c r="G23" s="156">
        <v>9</v>
      </c>
      <c r="H23" s="151">
        <v>931.6</v>
      </c>
      <c r="I23" s="170">
        <v>-67</v>
      </c>
      <c r="J23" s="130">
        <v>9</v>
      </c>
      <c r="K23" s="164"/>
    </row>
    <row r="24" spans="1:242" s="133" customFormat="1" ht="21" customHeight="1">
      <c r="A24" s="402"/>
      <c r="B24" s="131" t="s">
        <v>133</v>
      </c>
      <c r="C24" s="151">
        <v>7495.2</v>
      </c>
      <c r="D24" s="151">
        <v>6791</v>
      </c>
      <c r="E24" s="151">
        <v>2340.1</v>
      </c>
      <c r="F24" s="129">
        <v>34.46</v>
      </c>
      <c r="G24" s="156">
        <v>2</v>
      </c>
      <c r="H24" s="151">
        <v>2490.2</v>
      </c>
      <c r="I24" s="170">
        <v>-6.03</v>
      </c>
      <c r="J24" s="130">
        <v>3</v>
      </c>
      <c r="K24" s="164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</row>
    <row r="25" spans="1:242" s="138" customFormat="1" ht="21" customHeight="1">
      <c r="A25" s="403" t="s">
        <v>92</v>
      </c>
      <c r="B25" s="134" t="s">
        <v>93</v>
      </c>
      <c r="C25" s="135">
        <f>(C5+C7+C8+C9)*0.64</f>
        <v>115496.51199999999</v>
      </c>
      <c r="D25" s="135">
        <f>(D5+D7+D8+D9)*0.64</f>
        <v>134391.04</v>
      </c>
      <c r="E25" s="135">
        <f>(E5+E7+E8+E9)*0.64</f>
        <v>34540.543999999994</v>
      </c>
      <c r="F25" s="135"/>
      <c r="G25" s="166"/>
      <c r="H25" s="135">
        <f>(H5+H7+H8+H9)*0.64</f>
        <v>28899.52</v>
      </c>
      <c r="I25" s="171"/>
      <c r="J25" s="136"/>
      <c r="K25" s="165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</row>
    <row r="26" spans="1:242" s="138" customFormat="1" ht="30" customHeight="1">
      <c r="A26" s="403"/>
      <c r="B26" s="134" t="s">
        <v>303</v>
      </c>
      <c r="C26" s="135">
        <f>(C10+C11+C17+C18+C19+C20+C21+C28+C29+C30+C31+C32+C33+C23)*0.88</f>
        <v>96097.32</v>
      </c>
      <c r="D26" s="135">
        <f>(D10+D11+D17+D18+D19+D20+D21+D28+D29+D30+D31+D32+D33+D23)*0.88</f>
        <v>102677.52</v>
      </c>
      <c r="E26" s="135">
        <f>(E10+E11+E17+E18+E19+E20+E21+E28+E29+E30+E31+E32+E33+E23)*0.88</f>
        <v>23350.8</v>
      </c>
      <c r="F26" s="135"/>
      <c r="G26" s="166"/>
      <c r="H26" s="135">
        <f>(H10+H11+H17+H18+H19+H20+H21+H28+H29+H30+H31+H32+H33+H23)*0.88</f>
        <v>26370.872</v>
      </c>
      <c r="I26" s="171"/>
      <c r="J26" s="136"/>
      <c r="K26" s="165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</row>
    <row r="27" spans="1:10" ht="21" customHeight="1">
      <c r="A27" s="392" t="s">
        <v>95</v>
      </c>
      <c r="B27" s="131" t="s">
        <v>134</v>
      </c>
      <c r="C27" s="153">
        <v>712.7</v>
      </c>
      <c r="D27" s="153">
        <v>869</v>
      </c>
      <c r="E27" s="154">
        <v>275.6</v>
      </c>
      <c r="F27" s="131">
        <v>31.71</v>
      </c>
      <c r="G27" s="167">
        <v>1</v>
      </c>
      <c r="H27" s="154">
        <v>139</v>
      </c>
      <c r="I27" s="172">
        <v>98.25</v>
      </c>
      <c r="J27" s="139">
        <v>1</v>
      </c>
    </row>
    <row r="28" spans="1:10" ht="21" customHeight="1">
      <c r="A28" s="392"/>
      <c r="B28" s="131" t="s">
        <v>135</v>
      </c>
      <c r="C28" s="155">
        <v>578.5</v>
      </c>
      <c r="D28" s="155">
        <v>706</v>
      </c>
      <c r="E28" s="154">
        <v>205</v>
      </c>
      <c r="F28" s="131">
        <v>29.04</v>
      </c>
      <c r="G28" s="167">
        <v>3</v>
      </c>
      <c r="H28" s="154">
        <v>203.2</v>
      </c>
      <c r="I28" s="172">
        <v>0.88</v>
      </c>
      <c r="J28" s="139">
        <v>3</v>
      </c>
    </row>
    <row r="29" spans="1:10" ht="21" customHeight="1">
      <c r="A29" s="392"/>
      <c r="B29" s="131" t="s">
        <v>136</v>
      </c>
      <c r="C29" s="155">
        <v>580.3</v>
      </c>
      <c r="D29" s="155">
        <v>708</v>
      </c>
      <c r="E29" s="154">
        <v>207.5</v>
      </c>
      <c r="F29" s="131">
        <v>29.31</v>
      </c>
      <c r="G29" s="167">
        <v>2</v>
      </c>
      <c r="H29" s="154">
        <v>213.2</v>
      </c>
      <c r="I29" s="172">
        <v>-2.67</v>
      </c>
      <c r="J29" s="139">
        <v>4</v>
      </c>
    </row>
    <row r="30" spans="1:10" ht="21" customHeight="1">
      <c r="A30" s="392"/>
      <c r="B30" s="131" t="s">
        <v>137</v>
      </c>
      <c r="C30" s="155">
        <v>2180.6</v>
      </c>
      <c r="D30" s="155">
        <v>2660</v>
      </c>
      <c r="E30" s="154">
        <v>665</v>
      </c>
      <c r="F30" s="172">
        <v>25</v>
      </c>
      <c r="G30" s="167">
        <v>4</v>
      </c>
      <c r="H30" s="154">
        <v>792.5</v>
      </c>
      <c r="I30" s="172">
        <v>-16.08</v>
      </c>
      <c r="J30" s="139">
        <v>6</v>
      </c>
    </row>
    <row r="31" spans="1:10" ht="21" customHeight="1">
      <c r="A31" s="392"/>
      <c r="B31" s="131" t="s">
        <v>138</v>
      </c>
      <c r="C31" s="155">
        <v>1855</v>
      </c>
      <c r="D31" s="155">
        <v>1853</v>
      </c>
      <c r="E31" s="154">
        <v>459.7</v>
      </c>
      <c r="F31" s="131">
        <v>24.81</v>
      </c>
      <c r="G31" s="167">
        <v>5</v>
      </c>
      <c r="H31" s="154">
        <v>573.6</v>
      </c>
      <c r="I31" s="172">
        <v>-19.86</v>
      </c>
      <c r="J31" s="139">
        <v>7</v>
      </c>
    </row>
    <row r="32" spans="1:10" ht="21" customHeight="1">
      <c r="A32" s="392"/>
      <c r="B32" s="131" t="s">
        <v>139</v>
      </c>
      <c r="C32" s="155">
        <v>406.9</v>
      </c>
      <c r="D32" s="155">
        <v>503</v>
      </c>
      <c r="E32" s="154">
        <v>97.2</v>
      </c>
      <c r="F32" s="131">
        <v>19.33</v>
      </c>
      <c r="G32" s="167">
        <v>7</v>
      </c>
      <c r="H32" s="154">
        <v>113</v>
      </c>
      <c r="I32" s="172">
        <v>-13.92</v>
      </c>
      <c r="J32" s="139">
        <v>5</v>
      </c>
    </row>
    <row r="33" spans="1:10" ht="21" customHeight="1">
      <c r="A33" s="392"/>
      <c r="B33" s="131" t="s">
        <v>140</v>
      </c>
      <c r="C33" s="155">
        <v>3213.7</v>
      </c>
      <c r="D33" s="155">
        <v>3919</v>
      </c>
      <c r="E33" s="154">
        <v>915.3</v>
      </c>
      <c r="F33" s="131">
        <v>23.36</v>
      </c>
      <c r="G33" s="167">
        <v>6</v>
      </c>
      <c r="H33" s="154">
        <v>751.3</v>
      </c>
      <c r="I33" s="172">
        <v>21.83</v>
      </c>
      <c r="J33" s="139">
        <v>2</v>
      </c>
    </row>
    <row r="34" spans="1:10" ht="21" customHeight="1">
      <c r="A34" s="140"/>
      <c r="B34" s="131" t="s">
        <v>304</v>
      </c>
      <c r="C34" s="155">
        <v>136097.23</v>
      </c>
      <c r="D34" s="155">
        <v>197463</v>
      </c>
      <c r="E34" s="154">
        <v>51078.97</v>
      </c>
      <c r="F34" s="131">
        <v>25.87</v>
      </c>
      <c r="G34" s="167"/>
      <c r="H34" s="154">
        <v>47772.5</v>
      </c>
      <c r="I34" s="172">
        <v>6.92</v>
      </c>
      <c r="J34" s="139"/>
    </row>
    <row r="35" spans="1:10" ht="14.25">
      <c r="A35" s="397" t="s">
        <v>324</v>
      </c>
      <c r="B35" s="397"/>
      <c r="C35" s="397"/>
      <c r="D35" s="397"/>
      <c r="E35" s="397"/>
      <c r="F35" s="397"/>
      <c r="G35" s="397"/>
      <c r="H35" s="397"/>
      <c r="I35" s="397"/>
      <c r="J35" s="397"/>
    </row>
  </sheetData>
  <sheetProtection/>
  <mergeCells count="9">
    <mergeCell ref="A1:J1"/>
    <mergeCell ref="B2:G2"/>
    <mergeCell ref="A3:B3"/>
    <mergeCell ref="A35:J35"/>
    <mergeCell ref="A4:B4"/>
    <mergeCell ref="A5:A15"/>
    <mergeCell ref="A16:A24"/>
    <mergeCell ref="A25:A26"/>
    <mergeCell ref="A27:A33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4.25"/>
  <cols>
    <col min="1" max="1" width="7.00390625" style="141" customWidth="1"/>
    <col min="2" max="2" width="20.375" style="141" customWidth="1"/>
    <col min="3" max="4" width="10.125" style="141" customWidth="1"/>
    <col min="5" max="5" width="11.125" style="141" customWidth="1"/>
    <col min="6" max="6" width="12.125" style="141" customWidth="1"/>
    <col min="7" max="7" width="11.00390625" style="141" customWidth="1"/>
    <col min="8" max="10" width="9.25390625" style="141" customWidth="1"/>
    <col min="11" max="254" width="9.00390625" style="141" customWidth="1"/>
    <col min="255" max="16384" width="9.00390625" style="133" customWidth="1"/>
  </cols>
  <sheetData>
    <row r="1" spans="1:7" ht="21" customHeight="1">
      <c r="A1" s="409" t="s">
        <v>305</v>
      </c>
      <c r="B1" s="409"/>
      <c r="C1" s="409"/>
      <c r="D1" s="409"/>
      <c r="E1" s="409"/>
      <c r="F1" s="409"/>
      <c r="G1" s="409"/>
    </row>
    <row r="2" spans="1:7" ht="14.25" customHeight="1">
      <c r="A2" s="410" t="s">
        <v>331</v>
      </c>
      <c r="B2" s="410"/>
      <c r="C2" s="410"/>
      <c r="D2" s="410"/>
      <c r="E2" s="410"/>
      <c r="F2" s="410"/>
      <c r="G2" s="410"/>
    </row>
    <row r="3" spans="1:7" ht="9" customHeight="1">
      <c r="A3" s="196"/>
      <c r="B3" s="196"/>
      <c r="C3" s="196"/>
      <c r="D3" s="196"/>
      <c r="E3" s="196"/>
      <c r="F3" s="196"/>
      <c r="G3" s="196"/>
    </row>
    <row r="4" spans="1:7" ht="19.5" customHeight="1">
      <c r="A4" s="375" t="s">
        <v>66</v>
      </c>
      <c r="B4" s="376"/>
      <c r="C4" s="336" t="s">
        <v>306</v>
      </c>
      <c r="D4" s="336"/>
      <c r="E4" s="336"/>
      <c r="F4" s="411" t="s">
        <v>307</v>
      </c>
      <c r="G4" s="412"/>
    </row>
    <row r="5" spans="1:7" ht="27" customHeight="1">
      <c r="A5" s="375"/>
      <c r="B5" s="376"/>
      <c r="C5" s="189" t="s">
        <v>308</v>
      </c>
      <c r="D5" s="189" t="s">
        <v>309</v>
      </c>
      <c r="E5" s="189" t="s">
        <v>310</v>
      </c>
      <c r="F5" s="197" t="s">
        <v>309</v>
      </c>
      <c r="G5" s="198" t="s">
        <v>310</v>
      </c>
    </row>
    <row r="6" spans="1:7" ht="19.5" customHeight="1">
      <c r="A6" s="335" t="s">
        <v>70</v>
      </c>
      <c r="B6" s="336"/>
      <c r="C6" s="270">
        <v>12</v>
      </c>
      <c r="D6" s="271">
        <v>143150</v>
      </c>
      <c r="E6" s="272">
        <v>95142.98</v>
      </c>
      <c r="F6" s="271">
        <v>42220</v>
      </c>
      <c r="G6" s="273">
        <v>13325</v>
      </c>
    </row>
    <row r="7" spans="1:7" ht="18.75" customHeight="1">
      <c r="A7" s="404" t="s">
        <v>71</v>
      </c>
      <c r="B7" s="129" t="s">
        <v>115</v>
      </c>
      <c r="C7" s="274"/>
      <c r="D7" s="271">
        <v>2800</v>
      </c>
      <c r="E7" s="271">
        <v>420</v>
      </c>
      <c r="F7" s="271">
        <v>1750</v>
      </c>
      <c r="G7" s="273">
        <v>262.5</v>
      </c>
    </row>
    <row r="8" spans="1:7" ht="18.75" customHeight="1">
      <c r="A8" s="404"/>
      <c r="B8" s="129" t="s">
        <v>116</v>
      </c>
      <c r="C8" s="274"/>
      <c r="D8" s="271">
        <v>2800</v>
      </c>
      <c r="E8" s="271"/>
      <c r="F8" s="271">
        <v>1750</v>
      </c>
      <c r="G8" s="273">
        <v>245</v>
      </c>
    </row>
    <row r="9" spans="1:7" ht="18.75" customHeight="1">
      <c r="A9" s="404"/>
      <c r="B9" s="129" t="s">
        <v>117</v>
      </c>
      <c r="C9" s="270">
        <v>1</v>
      </c>
      <c r="D9" s="272">
        <v>2800</v>
      </c>
      <c r="E9" s="272">
        <v>5288</v>
      </c>
      <c r="F9" s="272">
        <v>3500</v>
      </c>
      <c r="G9" s="273">
        <v>249</v>
      </c>
    </row>
    <row r="10" spans="1:7" ht="18.75" customHeight="1">
      <c r="A10" s="404"/>
      <c r="B10" s="129" t="s">
        <v>118</v>
      </c>
      <c r="C10" s="270"/>
      <c r="D10" s="272">
        <v>2800</v>
      </c>
      <c r="E10" s="272"/>
      <c r="F10" s="272">
        <v>1750</v>
      </c>
      <c r="G10" s="273"/>
    </row>
    <row r="11" spans="1:7" ht="18.75" customHeight="1">
      <c r="A11" s="404"/>
      <c r="B11" s="129" t="s">
        <v>119</v>
      </c>
      <c r="C11" s="274">
        <v>2</v>
      </c>
      <c r="D11" s="271">
        <v>2800</v>
      </c>
      <c r="E11" s="271">
        <v>5012.88</v>
      </c>
      <c r="F11" s="271">
        <v>1750</v>
      </c>
      <c r="G11" s="273"/>
    </row>
    <row r="12" spans="1:7" ht="18.75" customHeight="1">
      <c r="A12" s="404"/>
      <c r="B12" s="129" t="s">
        <v>120</v>
      </c>
      <c r="C12" s="274"/>
      <c r="D12" s="271">
        <v>2800</v>
      </c>
      <c r="E12" s="271"/>
      <c r="F12" s="271">
        <v>1750</v>
      </c>
      <c r="G12" s="273"/>
    </row>
    <row r="13" spans="1:7" ht="18.75" customHeight="1">
      <c r="A13" s="404"/>
      <c r="B13" s="129" t="s">
        <v>121</v>
      </c>
      <c r="C13" s="274"/>
      <c r="D13" s="271">
        <v>2800</v>
      </c>
      <c r="E13" s="271"/>
      <c r="F13" s="271">
        <v>1750</v>
      </c>
      <c r="G13" s="273"/>
    </row>
    <row r="14" spans="1:7" ht="18.75" customHeight="1">
      <c r="A14" s="404"/>
      <c r="B14" s="129" t="s">
        <v>122</v>
      </c>
      <c r="C14" s="270"/>
      <c r="D14" s="272">
        <v>10500</v>
      </c>
      <c r="E14" s="272"/>
      <c r="F14" s="272">
        <v>1750</v>
      </c>
      <c r="G14" s="273"/>
    </row>
    <row r="15" spans="1:7" ht="18.75" customHeight="1">
      <c r="A15" s="404"/>
      <c r="B15" s="129" t="s">
        <v>123</v>
      </c>
      <c r="C15" s="270">
        <v>1</v>
      </c>
      <c r="D15" s="272">
        <v>21000</v>
      </c>
      <c r="E15" s="272">
        <v>3500</v>
      </c>
      <c r="F15" s="272">
        <v>3500</v>
      </c>
      <c r="G15" s="273">
        <v>530</v>
      </c>
    </row>
    <row r="16" spans="1:7" ht="18.75" customHeight="1">
      <c r="A16" s="404"/>
      <c r="B16" s="129" t="s">
        <v>124</v>
      </c>
      <c r="C16" s="270"/>
      <c r="D16" s="272">
        <v>38500</v>
      </c>
      <c r="E16" s="272">
        <v>6000</v>
      </c>
      <c r="F16" s="272">
        <v>4900</v>
      </c>
      <c r="G16" s="273">
        <v>1800.4</v>
      </c>
    </row>
    <row r="17" spans="1:7" ht="18.75" customHeight="1">
      <c r="A17" s="404"/>
      <c r="B17" s="129" t="s">
        <v>125</v>
      </c>
      <c r="C17" s="270">
        <v>2</v>
      </c>
      <c r="D17" s="272">
        <v>38500</v>
      </c>
      <c r="E17" s="272">
        <v>47700</v>
      </c>
      <c r="F17" s="272">
        <v>4900</v>
      </c>
      <c r="G17" s="273">
        <v>5321.6</v>
      </c>
    </row>
    <row r="18" spans="1:7" ht="18.75" customHeight="1">
      <c r="A18" s="405" t="s">
        <v>83</v>
      </c>
      <c r="B18" s="129" t="s">
        <v>126</v>
      </c>
      <c r="C18" s="274"/>
      <c r="D18" s="271">
        <v>1400</v>
      </c>
      <c r="E18" s="271"/>
      <c r="F18" s="271">
        <v>1300</v>
      </c>
      <c r="G18" s="273"/>
    </row>
    <row r="19" spans="1:7" ht="18.75" customHeight="1">
      <c r="A19" s="406"/>
      <c r="B19" s="129" t="s">
        <v>127</v>
      </c>
      <c r="C19" s="274">
        <v>1</v>
      </c>
      <c r="D19" s="271">
        <v>1400</v>
      </c>
      <c r="E19" s="271">
        <v>1806</v>
      </c>
      <c r="F19" s="271">
        <v>1300</v>
      </c>
      <c r="G19" s="273">
        <v>1400</v>
      </c>
    </row>
    <row r="20" spans="1:7" ht="18.75" customHeight="1">
      <c r="A20" s="406"/>
      <c r="B20" s="129" t="s">
        <v>128</v>
      </c>
      <c r="C20" s="275"/>
      <c r="D20" s="271">
        <v>1400</v>
      </c>
      <c r="E20" s="271"/>
      <c r="F20" s="271">
        <v>1300</v>
      </c>
      <c r="G20" s="273"/>
    </row>
    <row r="21" spans="1:7" ht="18.75" customHeight="1">
      <c r="A21" s="406"/>
      <c r="B21" s="129" t="s">
        <v>129</v>
      </c>
      <c r="C21" s="274"/>
      <c r="D21" s="271">
        <v>1400</v>
      </c>
      <c r="E21" s="271"/>
      <c r="F21" s="271">
        <v>1300</v>
      </c>
      <c r="G21" s="273"/>
    </row>
    <row r="22" spans="1:7" ht="18.75" customHeight="1">
      <c r="A22" s="406"/>
      <c r="B22" s="129" t="s">
        <v>130</v>
      </c>
      <c r="C22" s="274"/>
      <c r="D22" s="271">
        <v>1400</v>
      </c>
      <c r="E22" s="271">
        <v>350</v>
      </c>
      <c r="F22" s="271">
        <v>1300</v>
      </c>
      <c r="G22" s="273">
        <v>100</v>
      </c>
    </row>
    <row r="23" spans="1:7" ht="18.75" customHeight="1">
      <c r="A23" s="406"/>
      <c r="B23" s="129" t="s">
        <v>131</v>
      </c>
      <c r="C23" s="274">
        <v>1</v>
      </c>
      <c r="D23" s="271">
        <v>1400</v>
      </c>
      <c r="E23" s="271">
        <v>1500</v>
      </c>
      <c r="F23" s="271">
        <v>1300</v>
      </c>
      <c r="G23" s="273"/>
    </row>
    <row r="24" spans="1:7" ht="18.75" customHeight="1">
      <c r="A24" s="406"/>
      <c r="B24" s="129" t="s">
        <v>132</v>
      </c>
      <c r="C24" s="270"/>
      <c r="D24" s="272">
        <v>1400</v>
      </c>
      <c r="E24" s="272"/>
      <c r="F24" s="272">
        <v>1300</v>
      </c>
      <c r="G24" s="273"/>
    </row>
    <row r="25" spans="1:7" ht="18.75" customHeight="1">
      <c r="A25" s="407"/>
      <c r="B25" s="129" t="s">
        <v>133</v>
      </c>
      <c r="C25" s="274"/>
      <c r="D25" s="272">
        <v>1400</v>
      </c>
      <c r="E25" s="272"/>
      <c r="F25" s="272">
        <v>1300</v>
      </c>
      <c r="G25" s="273"/>
    </row>
    <row r="26" spans="1:7" ht="18.75" customHeight="1">
      <c r="A26" s="391" t="s">
        <v>92</v>
      </c>
      <c r="B26" s="129" t="s">
        <v>93</v>
      </c>
      <c r="C26" s="142">
        <f>C7+C9+C10+C11</f>
        <v>3</v>
      </c>
      <c r="D26" s="142">
        <f>D7+D9+D10+D11</f>
        <v>11200</v>
      </c>
      <c r="E26" s="142">
        <f>E7+E9+E10+E11</f>
        <v>10720.880000000001</v>
      </c>
      <c r="F26" s="142">
        <f>F7+F9+F10+F11</f>
        <v>8750</v>
      </c>
      <c r="G26" s="143">
        <f>G7+G9+G10+G11</f>
        <v>511.5</v>
      </c>
    </row>
    <row r="27" spans="1:7" ht="18.75" customHeight="1">
      <c r="A27" s="408"/>
      <c r="B27" s="144" t="s">
        <v>94</v>
      </c>
      <c r="C27" s="142">
        <f>C12+C13+C19+C20+C21+C22+C23+C29+C30+C31+C32+C33+C34+C35</f>
        <v>5</v>
      </c>
      <c r="D27" s="142">
        <f>D12+D13+D19+D20+D21+D22+D23+D29+D30+D31+D32+D33+D34+D35</f>
        <v>16100</v>
      </c>
      <c r="E27" s="142">
        <f>E12+E13+E19+E20+E21+E22+E23+E29+E30+E31+E32+E33+E34+E35</f>
        <v>8996</v>
      </c>
      <c r="F27" s="142">
        <f>F12+F13+F19+F20+F21+F22+F23+F29+F30+F31+F32+F33+F34+F35</f>
        <v>12560</v>
      </c>
      <c r="G27" s="143">
        <f>G12+G13+G19+G20+G21+G22+G23+G29+G30+G31+G32+G33+G34+G35</f>
        <v>1500</v>
      </c>
    </row>
    <row r="28" spans="1:7" ht="18.75" customHeight="1">
      <c r="A28" s="392" t="s">
        <v>95</v>
      </c>
      <c r="B28" s="129" t="s">
        <v>134</v>
      </c>
      <c r="C28" s="142"/>
      <c r="D28" s="142">
        <v>350</v>
      </c>
      <c r="E28" s="142"/>
      <c r="F28" s="142">
        <v>210</v>
      </c>
      <c r="G28" s="143"/>
    </row>
    <row r="29" spans="1:7" ht="18.75" customHeight="1">
      <c r="A29" s="392"/>
      <c r="B29" s="129" t="s">
        <v>135</v>
      </c>
      <c r="C29" s="142">
        <v>1</v>
      </c>
      <c r="D29" s="142">
        <v>350</v>
      </c>
      <c r="E29" s="142">
        <v>500</v>
      </c>
      <c r="F29" s="142">
        <v>210</v>
      </c>
      <c r="G29" s="143"/>
    </row>
    <row r="30" spans="1:7" ht="18.75" customHeight="1">
      <c r="A30" s="392"/>
      <c r="B30" s="129" t="s">
        <v>136</v>
      </c>
      <c r="C30" s="142">
        <v>1</v>
      </c>
      <c r="D30" s="142">
        <v>350</v>
      </c>
      <c r="E30" s="142">
        <v>3500</v>
      </c>
      <c r="F30" s="142">
        <v>210</v>
      </c>
      <c r="G30" s="143"/>
    </row>
    <row r="31" spans="1:7" ht="18.75" customHeight="1">
      <c r="A31" s="392"/>
      <c r="B31" s="129" t="s">
        <v>137</v>
      </c>
      <c r="C31" s="142"/>
      <c r="D31" s="142">
        <v>350</v>
      </c>
      <c r="E31" s="142">
        <v>500</v>
      </c>
      <c r="F31" s="142">
        <v>210</v>
      </c>
      <c r="G31" s="143"/>
    </row>
    <row r="32" spans="1:7" ht="18.75" customHeight="1">
      <c r="A32" s="392"/>
      <c r="B32" s="129" t="s">
        <v>138</v>
      </c>
      <c r="C32" s="271"/>
      <c r="D32" s="271">
        <v>350</v>
      </c>
      <c r="E32" s="271"/>
      <c r="F32" s="271">
        <v>210</v>
      </c>
      <c r="G32" s="273"/>
    </row>
    <row r="33" spans="1:7" ht="18.75" customHeight="1">
      <c r="A33" s="392"/>
      <c r="B33" s="129" t="s">
        <v>139</v>
      </c>
      <c r="C33" s="271">
        <v>1</v>
      </c>
      <c r="D33" s="271">
        <v>350</v>
      </c>
      <c r="E33" s="271">
        <v>840</v>
      </c>
      <c r="F33" s="271">
        <v>210</v>
      </c>
      <c r="G33" s="273"/>
    </row>
    <row r="34" spans="1:7" ht="18.75" customHeight="1">
      <c r="A34" s="392"/>
      <c r="B34" s="129" t="s">
        <v>140</v>
      </c>
      <c r="C34" s="142"/>
      <c r="D34" s="142">
        <v>350</v>
      </c>
      <c r="E34" s="142"/>
      <c r="F34" s="142">
        <v>210</v>
      </c>
      <c r="G34" s="143"/>
    </row>
    <row r="35" spans="1:7" ht="18.75" customHeight="1">
      <c r="A35" s="391" t="s">
        <v>103</v>
      </c>
      <c r="B35" s="129" t="s">
        <v>104</v>
      </c>
      <c r="C35" s="272"/>
      <c r="D35" s="272">
        <v>1400</v>
      </c>
      <c r="E35" s="272"/>
      <c r="F35" s="272">
        <v>1300</v>
      </c>
      <c r="G35" s="273"/>
    </row>
    <row r="36" spans="1:7" ht="18.75" customHeight="1">
      <c r="A36" s="391"/>
      <c r="B36" s="189" t="s">
        <v>141</v>
      </c>
      <c r="C36" s="142">
        <v>1</v>
      </c>
      <c r="D36" s="142">
        <v>0</v>
      </c>
      <c r="E36" s="142">
        <v>18226.1</v>
      </c>
      <c r="F36" s="142">
        <v>0</v>
      </c>
      <c r="G36" s="143">
        <v>3679</v>
      </c>
    </row>
    <row r="37" spans="1:7" ht="18.75" customHeight="1">
      <c r="A37" s="391"/>
      <c r="B37" s="189" t="s">
        <v>311</v>
      </c>
      <c r="C37" s="189"/>
      <c r="D37" s="189">
        <v>0</v>
      </c>
      <c r="E37" s="189"/>
      <c r="F37" s="189">
        <v>0</v>
      </c>
      <c r="G37" s="17"/>
    </row>
  </sheetData>
  <sheetProtection/>
  <mergeCells count="11">
    <mergeCell ref="A1:G1"/>
    <mergeCell ref="A2:G2"/>
    <mergeCell ref="A4:B5"/>
    <mergeCell ref="C4:E4"/>
    <mergeCell ref="F4:G4"/>
    <mergeCell ref="A6:B6"/>
    <mergeCell ref="A7:A17"/>
    <mergeCell ref="A18:A25"/>
    <mergeCell ref="A26:A27"/>
    <mergeCell ref="A28:A34"/>
    <mergeCell ref="A35:A37"/>
  </mergeCells>
  <printOptions/>
  <pageMargins left="0.71" right="0.47" top="0.81" bottom="0.42" header="0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2020-04-20T09:02:12Z</cp:lastPrinted>
  <dcterms:created xsi:type="dcterms:W3CDTF">1998-10-10T01:57:08Z</dcterms:created>
  <dcterms:modified xsi:type="dcterms:W3CDTF">2020-04-23T03:34:09Z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