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<sst xmlns="http://schemas.openxmlformats.org/spreadsheetml/2006/main" count="36" uniqueCount="36">
  <si>
    <t>附件1</t>
  </si>
  <si>
    <t>2021年2月份农村居民最低生活保障金分配表</t>
  </si>
  <si>
    <t xml:space="preserve">            单位：户、人、元</t>
  </si>
  <si>
    <t>乡 镇</t>
  </si>
  <si>
    <t>户数</t>
  </si>
  <si>
    <t>人数</t>
  </si>
  <si>
    <t>市级负担金额</t>
  </si>
  <si>
    <t>镇级负担金额</t>
  </si>
  <si>
    <t>合  计</t>
  </si>
  <si>
    <t>溪美街道</t>
  </si>
  <si>
    <t>柳城街道</t>
  </si>
  <si>
    <t>美林街道</t>
  </si>
  <si>
    <t>省新镇</t>
  </si>
  <si>
    <t>仑苍镇</t>
  </si>
  <si>
    <t>英都镇</t>
  </si>
  <si>
    <t>诗山镇</t>
  </si>
  <si>
    <t>码头镇</t>
  </si>
  <si>
    <t>梅山镇</t>
  </si>
  <si>
    <t>洪濑镇</t>
  </si>
  <si>
    <t>康美镇</t>
  </si>
  <si>
    <t>丰州镇</t>
  </si>
  <si>
    <t>霞美镇</t>
  </si>
  <si>
    <t>官桥镇</t>
  </si>
  <si>
    <t>水头镇</t>
  </si>
  <si>
    <t>石井镇</t>
  </si>
  <si>
    <t>金淘镇</t>
  </si>
  <si>
    <t>罗东镇</t>
  </si>
  <si>
    <t>东田镇</t>
  </si>
  <si>
    <t>翔云镇</t>
  </si>
  <si>
    <t>眉山乡</t>
  </si>
  <si>
    <t>蓬华镇</t>
  </si>
  <si>
    <t>九都镇</t>
  </si>
  <si>
    <t>向阳乡</t>
  </si>
  <si>
    <t>乐峰镇</t>
  </si>
  <si>
    <t>洪梅镇</t>
  </si>
  <si>
    <r>
      <t>合</t>
    </r>
    <r>
      <rPr>
        <sz val="12"/>
        <rFont val="仿宋_GB2312"/>
        <family val="3"/>
      </rPr>
      <t xml:space="preserve">    </t>
    </r>
    <r>
      <rPr>
        <sz val="12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</si>
</sst>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6" fontId="1" fillId="0" borderId="9" xfId="63" applyNumberFormat="1" applyFont="1" applyBorder="1" applyAlignment="1">
      <alignment horizontal="center" vertical="center"/>
      <protection/>
    </xf>
    <xf numFmtId="177" fontId="1" fillId="0" borderId="9" xfId="63" applyNumberFormat="1" applyFont="1" applyBorder="1" applyAlignment="1">
      <alignment horizontal="center" vertical="center"/>
      <protection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pane ySplit="5" topLeftCell="A6" activePane="bottomLeft" state="frozen"/>
      <selection pane="bottomLeft" activeCell="E16" sqref="E16"/>
    </sheetView>
  </sheetViews>
  <sheetFormatPr defaultColWidth="9.00390625" defaultRowHeight="21" customHeight="1"/>
  <cols>
    <col min="1" max="1" width="10.625" style="3" customWidth="1"/>
    <col min="2" max="3" width="8.125" style="3" customWidth="1"/>
    <col min="4" max="5" width="15.25390625" style="3" customWidth="1"/>
    <col min="6" max="6" width="14.50390625" style="3" customWidth="1"/>
    <col min="7" max="16384" width="9.00390625" style="3" customWidth="1"/>
  </cols>
  <sheetData>
    <row r="1" ht="21" customHeight="1">
      <c r="A1" s="4" t="s">
        <v>0</v>
      </c>
    </row>
    <row r="2" ht="9.75" customHeight="1">
      <c r="A2" s="4"/>
    </row>
    <row r="3" spans="1:6" ht="29.25" customHeight="1">
      <c r="A3" s="5" t="s">
        <v>1</v>
      </c>
      <c r="B3" s="5"/>
      <c r="C3" s="5"/>
      <c r="D3" s="5"/>
      <c r="E3" s="5"/>
      <c r="F3" s="5"/>
    </row>
    <row r="4" spans="5:6" s="1" customFormat="1" ht="21" customHeight="1">
      <c r="E4" s="6" t="s">
        <v>2</v>
      </c>
      <c r="F4" s="6"/>
    </row>
    <row r="5" spans="1:6" s="2" customFormat="1" ht="26.25" customHeight="1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</row>
    <row r="6" spans="1:6" s="1" customFormat="1" ht="20.25" customHeight="1">
      <c r="A6" s="8" t="s">
        <v>9</v>
      </c>
      <c r="B6" s="8">
        <v>281</v>
      </c>
      <c r="C6" s="8">
        <v>493</v>
      </c>
      <c r="D6" s="9">
        <f>F6*0.8</f>
        <v>163448</v>
      </c>
      <c r="E6" s="10">
        <f>F6*0.2</f>
        <v>40862</v>
      </c>
      <c r="F6" s="11">
        <v>204310</v>
      </c>
    </row>
    <row r="7" spans="1:6" s="1" customFormat="1" ht="20.25" customHeight="1">
      <c r="A7" s="8" t="s">
        <v>10</v>
      </c>
      <c r="B7" s="8">
        <v>461</v>
      </c>
      <c r="C7" s="8">
        <v>939</v>
      </c>
      <c r="D7" s="9">
        <f aca="true" t="shared" si="0" ref="D7:D21">F7*0.8</f>
        <v>313704</v>
      </c>
      <c r="E7" s="10">
        <f aca="true" t="shared" si="1" ref="E7:E21">F7*0.2</f>
        <v>78426</v>
      </c>
      <c r="F7" s="11">
        <v>392130</v>
      </c>
    </row>
    <row r="8" spans="1:6" s="1" customFormat="1" ht="20.25" customHeight="1">
      <c r="A8" s="8" t="s">
        <v>11</v>
      </c>
      <c r="B8" s="8">
        <v>402</v>
      </c>
      <c r="C8" s="8">
        <v>835</v>
      </c>
      <c r="D8" s="9">
        <f t="shared" si="0"/>
        <v>272248</v>
      </c>
      <c r="E8" s="10">
        <f t="shared" si="1"/>
        <v>68062</v>
      </c>
      <c r="F8" s="11">
        <v>340310</v>
      </c>
    </row>
    <row r="9" spans="1:6" s="1" customFormat="1" ht="20.25" customHeight="1">
      <c r="A9" s="8" t="s">
        <v>12</v>
      </c>
      <c r="B9" s="8">
        <v>209</v>
      </c>
      <c r="C9" s="8">
        <v>460</v>
      </c>
      <c r="D9" s="9">
        <f t="shared" si="0"/>
        <v>150835.2</v>
      </c>
      <c r="E9" s="10">
        <f t="shared" si="1"/>
        <v>37708.8</v>
      </c>
      <c r="F9" s="11">
        <v>188544</v>
      </c>
    </row>
    <row r="10" spans="1:6" s="1" customFormat="1" ht="20.25" customHeight="1">
      <c r="A10" s="8" t="s">
        <v>13</v>
      </c>
      <c r="B10" s="8">
        <v>208</v>
      </c>
      <c r="C10" s="8">
        <v>395</v>
      </c>
      <c r="D10" s="9">
        <f t="shared" si="0"/>
        <v>128818.40000000001</v>
      </c>
      <c r="E10" s="10">
        <f t="shared" si="1"/>
        <v>32204.600000000002</v>
      </c>
      <c r="F10" s="11">
        <v>161023</v>
      </c>
    </row>
    <row r="11" spans="1:6" s="1" customFormat="1" ht="20.25" customHeight="1">
      <c r="A11" s="8" t="s">
        <v>14</v>
      </c>
      <c r="B11" s="8">
        <v>206</v>
      </c>
      <c r="C11" s="8">
        <v>462</v>
      </c>
      <c r="D11" s="9">
        <f t="shared" si="0"/>
        <v>152060</v>
      </c>
      <c r="E11" s="10">
        <f t="shared" si="1"/>
        <v>38015</v>
      </c>
      <c r="F11" s="11">
        <v>190075</v>
      </c>
    </row>
    <row r="12" spans="1:6" s="1" customFormat="1" ht="20.25" customHeight="1">
      <c r="A12" s="8" t="s">
        <v>15</v>
      </c>
      <c r="B12" s="8">
        <v>667</v>
      </c>
      <c r="C12" s="8">
        <v>1244</v>
      </c>
      <c r="D12" s="9">
        <f t="shared" si="0"/>
        <v>406192</v>
      </c>
      <c r="E12" s="10">
        <f t="shared" si="1"/>
        <v>101548</v>
      </c>
      <c r="F12" s="11">
        <v>507740</v>
      </c>
    </row>
    <row r="13" spans="1:6" s="1" customFormat="1" ht="20.25" customHeight="1">
      <c r="A13" s="8" t="s">
        <v>16</v>
      </c>
      <c r="B13" s="8">
        <v>652</v>
      </c>
      <c r="C13" s="8">
        <v>1052</v>
      </c>
      <c r="D13" s="9">
        <f t="shared" si="0"/>
        <v>342924</v>
      </c>
      <c r="E13" s="10">
        <f t="shared" si="1"/>
        <v>85731</v>
      </c>
      <c r="F13" s="11">
        <v>428655</v>
      </c>
    </row>
    <row r="14" spans="1:6" s="1" customFormat="1" ht="20.25" customHeight="1">
      <c r="A14" s="8" t="s">
        <v>17</v>
      </c>
      <c r="B14" s="12">
        <v>365</v>
      </c>
      <c r="C14" s="12">
        <v>664</v>
      </c>
      <c r="D14" s="9">
        <f t="shared" si="0"/>
        <v>216928</v>
      </c>
      <c r="E14" s="10">
        <f t="shared" si="1"/>
        <v>54232</v>
      </c>
      <c r="F14" s="11">
        <v>271160</v>
      </c>
    </row>
    <row r="15" spans="1:6" s="1" customFormat="1" ht="20.25" customHeight="1">
      <c r="A15" s="8" t="s">
        <v>18</v>
      </c>
      <c r="B15" s="8">
        <v>337</v>
      </c>
      <c r="C15" s="8">
        <v>638</v>
      </c>
      <c r="D15" s="9">
        <f t="shared" si="0"/>
        <v>201296</v>
      </c>
      <c r="E15" s="10">
        <f t="shared" si="1"/>
        <v>50324</v>
      </c>
      <c r="F15" s="11">
        <v>251620</v>
      </c>
    </row>
    <row r="16" spans="1:6" s="1" customFormat="1" ht="20.25" customHeight="1">
      <c r="A16" s="8" t="s">
        <v>19</v>
      </c>
      <c r="B16" s="8">
        <v>257</v>
      </c>
      <c r="C16" s="8">
        <v>507</v>
      </c>
      <c r="D16" s="9">
        <f t="shared" si="0"/>
        <v>170180</v>
      </c>
      <c r="E16" s="10">
        <f t="shared" si="1"/>
        <v>42545</v>
      </c>
      <c r="F16" s="11">
        <v>212725</v>
      </c>
    </row>
    <row r="17" spans="1:6" s="1" customFormat="1" ht="20.25" customHeight="1">
      <c r="A17" s="8" t="s">
        <v>20</v>
      </c>
      <c r="B17" s="8">
        <v>361</v>
      </c>
      <c r="C17" s="8">
        <v>676</v>
      </c>
      <c r="D17" s="9">
        <f t="shared" si="0"/>
        <v>210720.80000000002</v>
      </c>
      <c r="E17" s="10">
        <f t="shared" si="1"/>
        <v>52680.200000000004</v>
      </c>
      <c r="F17" s="11">
        <v>263401</v>
      </c>
    </row>
    <row r="18" spans="1:6" s="1" customFormat="1" ht="20.25" customHeight="1">
      <c r="A18" s="8" t="s">
        <v>21</v>
      </c>
      <c r="B18" s="8">
        <v>294</v>
      </c>
      <c r="C18" s="8">
        <v>558</v>
      </c>
      <c r="D18" s="9">
        <f t="shared" si="0"/>
        <v>185164</v>
      </c>
      <c r="E18" s="10">
        <f t="shared" si="1"/>
        <v>46291</v>
      </c>
      <c r="F18" s="11">
        <v>231455</v>
      </c>
    </row>
    <row r="19" spans="1:6" s="1" customFormat="1" ht="20.25" customHeight="1">
      <c r="A19" s="8" t="s">
        <v>22</v>
      </c>
      <c r="B19" s="8">
        <v>421</v>
      </c>
      <c r="C19" s="8">
        <v>823</v>
      </c>
      <c r="D19" s="9">
        <f t="shared" si="0"/>
        <v>274724</v>
      </c>
      <c r="E19" s="10">
        <f t="shared" si="1"/>
        <v>68681</v>
      </c>
      <c r="F19" s="11">
        <v>343405</v>
      </c>
    </row>
    <row r="20" spans="1:6" s="1" customFormat="1" ht="20.25" customHeight="1">
      <c r="A20" s="8" t="s">
        <v>23</v>
      </c>
      <c r="B20" s="8">
        <v>486</v>
      </c>
      <c r="C20" s="8">
        <v>961</v>
      </c>
      <c r="D20" s="9">
        <f t="shared" si="0"/>
        <v>312532</v>
      </c>
      <c r="E20" s="10">
        <f t="shared" si="1"/>
        <v>78133</v>
      </c>
      <c r="F20" s="11">
        <v>390665</v>
      </c>
    </row>
    <row r="21" spans="1:6" s="1" customFormat="1" ht="20.25" customHeight="1">
      <c r="A21" s="8" t="s">
        <v>24</v>
      </c>
      <c r="B21" s="8">
        <v>291</v>
      </c>
      <c r="C21" s="8">
        <v>529</v>
      </c>
      <c r="D21" s="9">
        <f t="shared" si="0"/>
        <v>176888</v>
      </c>
      <c r="E21" s="10">
        <f t="shared" si="1"/>
        <v>44222</v>
      </c>
      <c r="F21" s="11">
        <v>221110</v>
      </c>
    </row>
    <row r="22" spans="1:6" s="1" customFormat="1" ht="20.25" customHeight="1">
      <c r="A22" s="8" t="s">
        <v>25</v>
      </c>
      <c r="B22" s="8">
        <v>621</v>
      </c>
      <c r="C22" s="8">
        <v>1198</v>
      </c>
      <c r="D22" s="9">
        <f>F22*0.9</f>
        <v>438867</v>
      </c>
      <c r="E22" s="10">
        <f>F22*0.1</f>
        <v>48763</v>
      </c>
      <c r="F22" s="11">
        <v>487630</v>
      </c>
    </row>
    <row r="23" spans="1:6" s="1" customFormat="1" ht="20.25" customHeight="1">
      <c r="A23" s="8" t="s">
        <v>26</v>
      </c>
      <c r="B23" s="8">
        <v>419</v>
      </c>
      <c r="C23" s="8">
        <v>800</v>
      </c>
      <c r="D23" s="9">
        <f>F23*0.9</f>
        <v>295317</v>
      </c>
      <c r="E23" s="10">
        <f>F23*0.1</f>
        <v>32813</v>
      </c>
      <c r="F23" s="11">
        <v>328130</v>
      </c>
    </row>
    <row r="24" spans="1:6" s="1" customFormat="1" ht="20.25" customHeight="1">
      <c r="A24" s="8" t="s">
        <v>27</v>
      </c>
      <c r="B24" s="8">
        <v>235</v>
      </c>
      <c r="C24" s="8">
        <v>460</v>
      </c>
      <c r="D24" s="9">
        <f>F24</f>
        <v>190320</v>
      </c>
      <c r="E24" s="10">
        <v>0</v>
      </c>
      <c r="F24" s="11">
        <v>190320</v>
      </c>
    </row>
    <row r="25" spans="1:6" s="1" customFormat="1" ht="20.25" customHeight="1">
      <c r="A25" s="8" t="s">
        <v>28</v>
      </c>
      <c r="B25" s="12">
        <v>218</v>
      </c>
      <c r="C25" s="12">
        <v>419</v>
      </c>
      <c r="D25" s="9">
        <f>F25</f>
        <v>173054</v>
      </c>
      <c r="E25" s="10">
        <v>0</v>
      </c>
      <c r="F25" s="11">
        <v>173054</v>
      </c>
    </row>
    <row r="26" spans="1:6" s="1" customFormat="1" ht="20.25" customHeight="1">
      <c r="A26" s="8" t="s">
        <v>29</v>
      </c>
      <c r="B26" s="8">
        <v>155</v>
      </c>
      <c r="C26" s="8">
        <v>315</v>
      </c>
      <c r="D26" s="9">
        <f aca="true" t="shared" si="2" ref="D26:D31">F26</f>
        <v>141805</v>
      </c>
      <c r="E26" s="10">
        <v>0</v>
      </c>
      <c r="F26" s="11">
        <v>141805</v>
      </c>
    </row>
    <row r="27" spans="1:6" s="1" customFormat="1" ht="20.25" customHeight="1">
      <c r="A27" s="8" t="s">
        <v>30</v>
      </c>
      <c r="B27" s="8">
        <v>193</v>
      </c>
      <c r="C27" s="8">
        <v>391</v>
      </c>
      <c r="D27" s="9">
        <f t="shared" si="2"/>
        <v>163065</v>
      </c>
      <c r="E27" s="10">
        <v>0</v>
      </c>
      <c r="F27" s="11">
        <v>163065</v>
      </c>
    </row>
    <row r="28" spans="1:6" s="1" customFormat="1" ht="20.25" customHeight="1">
      <c r="A28" s="8" t="s">
        <v>31</v>
      </c>
      <c r="B28" s="8">
        <v>128</v>
      </c>
      <c r="C28" s="8">
        <v>255</v>
      </c>
      <c r="D28" s="9">
        <f t="shared" si="2"/>
        <v>103450</v>
      </c>
      <c r="E28" s="10">
        <v>0</v>
      </c>
      <c r="F28" s="11">
        <v>103450</v>
      </c>
    </row>
    <row r="29" spans="1:6" s="1" customFormat="1" ht="20.25" customHeight="1">
      <c r="A29" s="8" t="s">
        <v>32</v>
      </c>
      <c r="B29" s="8">
        <v>141</v>
      </c>
      <c r="C29" s="8">
        <v>262</v>
      </c>
      <c r="D29" s="9">
        <f t="shared" si="2"/>
        <v>107685</v>
      </c>
      <c r="E29" s="10">
        <v>0</v>
      </c>
      <c r="F29" s="11">
        <v>107685</v>
      </c>
    </row>
    <row r="30" spans="1:6" s="1" customFormat="1" ht="20.25" customHeight="1">
      <c r="A30" s="8" t="s">
        <v>33</v>
      </c>
      <c r="B30" s="8">
        <v>345</v>
      </c>
      <c r="C30" s="8">
        <v>651</v>
      </c>
      <c r="D30" s="9">
        <f t="shared" si="2"/>
        <v>276555</v>
      </c>
      <c r="E30" s="10">
        <v>0</v>
      </c>
      <c r="F30" s="11">
        <v>276555</v>
      </c>
    </row>
    <row r="31" spans="1:6" s="1" customFormat="1" ht="20.25" customHeight="1">
      <c r="A31" s="8" t="s">
        <v>34</v>
      </c>
      <c r="B31" s="8">
        <v>339</v>
      </c>
      <c r="C31" s="8">
        <v>640</v>
      </c>
      <c r="D31" s="9">
        <f t="shared" si="2"/>
        <v>262750</v>
      </c>
      <c r="E31" s="10">
        <v>0</v>
      </c>
      <c r="F31" s="11">
        <v>262750</v>
      </c>
    </row>
    <row r="32" spans="1:6" s="1" customFormat="1" ht="20.25" customHeight="1">
      <c r="A32" s="13" t="s">
        <v>35</v>
      </c>
      <c r="B32" s="14">
        <f>SUM(B6:B31)</f>
        <v>8692</v>
      </c>
      <c r="C32" s="14">
        <f>SUM(C6:C31)</f>
        <v>16627</v>
      </c>
      <c r="D32" s="9">
        <f>SUM(D6:D31)</f>
        <v>5831530.4</v>
      </c>
      <c r="E32" s="10">
        <f>SUM(E6:E31)</f>
        <v>1001241.6</v>
      </c>
      <c r="F32" s="10">
        <f>SUM(F6:F31)</f>
        <v>6832772</v>
      </c>
    </row>
    <row r="33" spans="1:6" s="1" customFormat="1" ht="36.75" customHeight="1">
      <c r="A33" s="15"/>
      <c r="B33" s="15"/>
      <c r="C33" s="15"/>
      <c r="D33" s="15"/>
      <c r="E33" s="15"/>
      <c r="F33" s="15"/>
    </row>
  </sheetData>
  <sheetProtection/>
  <mergeCells count="3">
    <mergeCell ref="A3:F3"/>
    <mergeCell ref="E4:F4"/>
    <mergeCell ref="A33:F33"/>
  </mergeCells>
  <printOptions/>
  <pageMargins left="1.1020833333333333" right="0.7513888888888889" top="0.7479166666666667" bottom="0.6805555555555556" header="0.5" footer="0.7083333333333334"/>
  <pageSetup horizontalDpi="600" verticalDpi="600" orientation="portrait" paperSize="9"/>
  <headerFooter scaleWithDoc="0"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2021-02-03T07:50:48Z</cp:lastPrinted>
  <dcterms:created xsi:type="dcterms:W3CDTF">2001-12-31T17:22:02Z</dcterms:created>
  <dcterms:modified xsi:type="dcterms:W3CDTF">2021-02-05T01:18:11Z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