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<sst xmlns="http://schemas.openxmlformats.org/spreadsheetml/2006/main" count="43" uniqueCount="43">
  <si>
    <t>附件</t>
  </si>
  <si>
    <t>2021年春节慰问贫困户情况分配表</t>
  </si>
  <si>
    <t>单位：户、人、元</t>
  </si>
  <si>
    <t>单 位</t>
  </si>
  <si>
    <t>城乡低保对象特困户</t>
  </si>
  <si>
    <t>城乡特困人员人数</t>
  </si>
  <si>
    <t>孤儿（含艾滋病感染儿童）人数</t>
  </si>
  <si>
    <t>因灾返贫特困户、事实无人抚养儿童</t>
  </si>
  <si>
    <t>户人    小计</t>
  </si>
  <si>
    <t>金额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</si>
  <si>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</si>
  <si>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</si>
  <si>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</si>
  <si>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</si>
  <si>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</si>
  <si>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</si>
  <si>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</si>
  <si>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</si>
  <si>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</si>
  <si>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</si>
  <si>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</si>
  <si>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</si>
  <si>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</si>
  <si>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</si>
  <si>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</si>
  <si>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</si>
  <si>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</si>
  <si>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</si>
  <si>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</si>
  <si>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</si>
  <si>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</si>
  <si>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</si>
  <si>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</si>
  <si>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</si>
  <si>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</si>
  <si>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</si>
  <si>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雪峰开发区</t>
  </si>
  <si>
    <t>市康复院</t>
  </si>
  <si>
    <t>市福利中心</t>
  </si>
  <si>
    <t>诗山福利院</t>
  </si>
  <si>
    <t>合  计</t>
  </si>
  <si>
    <t>说明：城乡低保对象特困户、因灾返贫特困户每户慰问金300元；</t>
  </si>
  <si>
    <t xml:space="preserve">      城乡特困人员、孤儿、事实无人抚养儿童每人慰问金300元。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</si>
</sst>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pane ySplit="5" topLeftCell="A5" activePane="bottomLeft" state="frozen"/>
      <selection pane="bottomLeft" activeCell="D10" sqref="D10"/>
    </sheetView>
  </sheetViews>
  <sheetFormatPr defaultColWidth="9.00390625" defaultRowHeight="19.5" customHeight="1"/>
  <cols>
    <col min="1" max="1" width="13.625" style="3" customWidth="1"/>
    <col min="2" max="2" width="10.25390625" style="3" customWidth="1"/>
    <col min="3" max="3" width="9.375" style="3" customWidth="1"/>
    <col min="4" max="4" width="11.00390625" style="3" customWidth="1"/>
    <col min="5" max="5" width="12.75390625" style="3" customWidth="1"/>
    <col min="6" max="6" width="8.75390625" style="3" customWidth="1"/>
    <col min="7" max="7" width="10.375" style="3" customWidth="1"/>
    <col min="8" max="16384" width="9.00390625" style="3" customWidth="1"/>
  </cols>
  <sheetData>
    <row r="1" ht="22.5" customHeight="1">
      <c r="A1" s="4" t="s">
        <v>0</v>
      </c>
    </row>
    <row r="2" ht="9.75" customHeight="1">
      <c r="A2" s="5"/>
    </row>
    <row r="3" spans="1:7" ht="25.5" customHeight="1">
      <c r="A3" s="6" t="s">
        <v>1</v>
      </c>
      <c r="B3" s="6"/>
      <c r="C3" s="6"/>
      <c r="D3" s="6"/>
      <c r="E3" s="6"/>
      <c r="F3" s="6"/>
      <c r="G3" s="6"/>
    </row>
    <row r="4" spans="4:7" s="1" customFormat="1" ht="15.75" customHeight="1">
      <c r="D4" s="7" t="s">
        <v>2</v>
      </c>
      <c r="E4" s="7"/>
      <c r="F4" s="7"/>
      <c r="G4" s="7"/>
    </row>
    <row r="5" spans="1:7" s="1" customFormat="1" ht="46.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</row>
    <row r="6" spans="1:7" s="1" customFormat="1" ht="18" customHeight="1">
      <c r="A6" s="9" t="s">
        <v>10</v>
      </c>
      <c r="B6" s="8">
        <v>52</v>
      </c>
      <c r="C6" s="9">
        <v>35</v>
      </c>
      <c r="D6" s="8">
        <v>2</v>
      </c>
      <c r="E6" s="8">
        <v>23</v>
      </c>
      <c r="F6" s="8">
        <f>B6+C6+D6+E6</f>
        <v>112</v>
      </c>
      <c r="G6" s="8">
        <f>F6*300</f>
        <v>33600</v>
      </c>
    </row>
    <row r="7" spans="1:7" s="2" customFormat="1" ht="18" customHeight="1">
      <c r="A7" s="9" t="s">
        <v>11</v>
      </c>
      <c r="B7" s="8">
        <v>77</v>
      </c>
      <c r="C7" s="9">
        <v>78</v>
      </c>
      <c r="D7" s="8"/>
      <c r="E7" s="8">
        <v>22</v>
      </c>
      <c r="F7" s="8">
        <f aca="true" t="shared" si="0" ref="F7:F35">B7+C7+D7+E7</f>
        <v>177</v>
      </c>
      <c r="G7" s="8">
        <f aca="true" t="shared" si="1" ref="G7:G36">F7*300</f>
        <v>53100</v>
      </c>
    </row>
    <row r="8" spans="1:7" s="1" customFormat="1" ht="18" customHeight="1">
      <c r="A8" s="9" t="s">
        <v>12</v>
      </c>
      <c r="B8" s="8">
        <v>63</v>
      </c>
      <c r="C8" s="9">
        <v>53</v>
      </c>
      <c r="D8" s="8">
        <v>4</v>
      </c>
      <c r="E8" s="8">
        <v>22</v>
      </c>
      <c r="F8" s="8">
        <f t="shared" si="0"/>
        <v>142</v>
      </c>
      <c r="G8" s="8">
        <f t="shared" si="1"/>
        <v>42600</v>
      </c>
    </row>
    <row r="9" spans="1:7" s="1" customFormat="1" ht="18" customHeight="1">
      <c r="A9" s="9" t="s">
        <v>13</v>
      </c>
      <c r="B9" s="8">
        <v>32</v>
      </c>
      <c r="C9" s="9">
        <v>72</v>
      </c>
      <c r="D9" s="8"/>
      <c r="E9" s="8">
        <v>20</v>
      </c>
      <c r="F9" s="8">
        <f t="shared" si="0"/>
        <v>124</v>
      </c>
      <c r="G9" s="8">
        <f t="shared" si="1"/>
        <v>37200</v>
      </c>
    </row>
    <row r="10" spans="1:7" s="1" customFormat="1" ht="18" customHeight="1">
      <c r="A10" s="9" t="s">
        <v>14</v>
      </c>
      <c r="B10" s="8">
        <v>36</v>
      </c>
      <c r="C10" s="9">
        <v>58</v>
      </c>
      <c r="D10" s="8">
        <v>2</v>
      </c>
      <c r="E10" s="8">
        <v>22</v>
      </c>
      <c r="F10" s="8">
        <f t="shared" si="0"/>
        <v>118</v>
      </c>
      <c r="G10" s="8">
        <f t="shared" si="1"/>
        <v>35400</v>
      </c>
    </row>
    <row r="11" spans="1:7" s="1" customFormat="1" ht="18" customHeight="1">
      <c r="A11" s="9" t="s">
        <v>15</v>
      </c>
      <c r="B11" s="8">
        <v>32</v>
      </c>
      <c r="C11" s="9">
        <v>7</v>
      </c>
      <c r="D11" s="8">
        <v>1</v>
      </c>
      <c r="E11" s="8">
        <v>20</v>
      </c>
      <c r="F11" s="8">
        <f t="shared" si="0"/>
        <v>60</v>
      </c>
      <c r="G11" s="8">
        <f t="shared" si="1"/>
        <v>18000</v>
      </c>
    </row>
    <row r="12" spans="1:7" s="1" customFormat="1" ht="18" customHeight="1">
      <c r="A12" s="9" t="s">
        <v>16</v>
      </c>
      <c r="B12" s="8">
        <v>31</v>
      </c>
      <c r="C12" s="9">
        <v>81</v>
      </c>
      <c r="D12" s="8"/>
      <c r="E12" s="8">
        <v>22</v>
      </c>
      <c r="F12" s="8">
        <f t="shared" si="0"/>
        <v>134</v>
      </c>
      <c r="G12" s="8">
        <f t="shared" si="1"/>
        <v>40200</v>
      </c>
    </row>
    <row r="13" spans="1:7" s="1" customFormat="1" ht="18" customHeight="1">
      <c r="A13" s="9" t="s">
        <v>17</v>
      </c>
      <c r="B13" s="8">
        <v>30</v>
      </c>
      <c r="C13" s="9">
        <v>30</v>
      </c>
      <c r="D13" s="8">
        <v>2</v>
      </c>
      <c r="E13" s="8">
        <v>20</v>
      </c>
      <c r="F13" s="8">
        <f t="shared" si="0"/>
        <v>82</v>
      </c>
      <c r="G13" s="8">
        <f t="shared" si="1"/>
        <v>24600</v>
      </c>
    </row>
    <row r="14" spans="1:7" s="1" customFormat="1" ht="18" customHeight="1">
      <c r="A14" s="9" t="s">
        <v>18</v>
      </c>
      <c r="B14" s="8">
        <v>92</v>
      </c>
      <c r="C14" s="9">
        <v>141</v>
      </c>
      <c r="D14" s="8">
        <v>3</v>
      </c>
      <c r="E14" s="8">
        <v>28</v>
      </c>
      <c r="F14" s="8">
        <f t="shared" si="0"/>
        <v>264</v>
      </c>
      <c r="G14" s="8">
        <f t="shared" si="1"/>
        <v>79200</v>
      </c>
    </row>
    <row r="15" spans="1:7" s="1" customFormat="1" ht="18" customHeight="1">
      <c r="A15" s="9" t="s">
        <v>19</v>
      </c>
      <c r="B15" s="8">
        <v>25</v>
      </c>
      <c r="C15" s="9">
        <v>24</v>
      </c>
      <c r="D15" s="8"/>
      <c r="E15" s="8">
        <v>22</v>
      </c>
      <c r="F15" s="8">
        <f t="shared" si="0"/>
        <v>71</v>
      </c>
      <c r="G15" s="8">
        <f t="shared" si="1"/>
        <v>21300</v>
      </c>
    </row>
    <row r="16" spans="1:7" s="1" customFormat="1" ht="18" customHeight="1">
      <c r="A16" s="9" t="s">
        <v>20</v>
      </c>
      <c r="B16" s="8">
        <v>106</v>
      </c>
      <c r="C16" s="9">
        <v>98</v>
      </c>
      <c r="D16" s="8">
        <v>4</v>
      </c>
      <c r="E16" s="8">
        <v>25</v>
      </c>
      <c r="F16" s="8">
        <f t="shared" si="0"/>
        <v>233</v>
      </c>
      <c r="G16" s="8">
        <f t="shared" si="1"/>
        <v>69900</v>
      </c>
    </row>
    <row r="17" spans="1:7" s="1" customFormat="1" ht="18" customHeight="1">
      <c r="A17" s="9" t="s">
        <v>21</v>
      </c>
      <c r="B17" s="8">
        <v>30</v>
      </c>
      <c r="C17" s="9">
        <v>35</v>
      </c>
      <c r="D17" s="8"/>
      <c r="E17" s="8">
        <v>20</v>
      </c>
      <c r="F17" s="8">
        <f t="shared" si="0"/>
        <v>85</v>
      </c>
      <c r="G17" s="8">
        <f t="shared" si="1"/>
        <v>25500</v>
      </c>
    </row>
    <row r="18" spans="1:7" s="1" customFormat="1" ht="18" customHeight="1">
      <c r="A18" s="9" t="s">
        <v>22</v>
      </c>
      <c r="B18" s="8">
        <v>105</v>
      </c>
      <c r="C18" s="9">
        <v>71</v>
      </c>
      <c r="D18" s="8"/>
      <c r="E18" s="8">
        <v>23</v>
      </c>
      <c r="F18" s="8">
        <f t="shared" si="0"/>
        <v>199</v>
      </c>
      <c r="G18" s="8">
        <f t="shared" si="1"/>
        <v>59700</v>
      </c>
    </row>
    <row r="19" spans="1:7" s="1" customFormat="1" ht="18" customHeight="1">
      <c r="A19" s="9" t="s">
        <v>23</v>
      </c>
      <c r="B19" s="8">
        <v>25</v>
      </c>
      <c r="C19" s="9">
        <v>21</v>
      </c>
      <c r="D19" s="8">
        <v>1</v>
      </c>
      <c r="E19" s="8">
        <v>18</v>
      </c>
      <c r="F19" s="8">
        <f t="shared" si="0"/>
        <v>65</v>
      </c>
      <c r="G19" s="8">
        <f t="shared" si="1"/>
        <v>19500</v>
      </c>
    </row>
    <row r="20" spans="1:7" s="1" customFormat="1" ht="18" customHeight="1">
      <c r="A20" s="9" t="s">
        <v>24</v>
      </c>
      <c r="B20" s="8">
        <v>25</v>
      </c>
      <c r="C20" s="9">
        <v>15</v>
      </c>
      <c r="D20" s="8">
        <v>1</v>
      </c>
      <c r="E20" s="8">
        <v>17</v>
      </c>
      <c r="F20" s="8">
        <f t="shared" si="0"/>
        <v>58</v>
      </c>
      <c r="G20" s="8">
        <f t="shared" si="1"/>
        <v>17400</v>
      </c>
    </row>
    <row r="21" spans="1:7" s="1" customFormat="1" ht="18" customHeight="1">
      <c r="A21" s="9" t="s">
        <v>25</v>
      </c>
      <c r="B21" s="8">
        <v>63</v>
      </c>
      <c r="C21" s="9">
        <v>107</v>
      </c>
      <c r="D21" s="8">
        <v>2</v>
      </c>
      <c r="E21" s="8">
        <v>22</v>
      </c>
      <c r="F21" s="8">
        <f t="shared" si="0"/>
        <v>194</v>
      </c>
      <c r="G21" s="8">
        <f t="shared" si="1"/>
        <v>58200</v>
      </c>
    </row>
    <row r="22" spans="1:7" s="1" customFormat="1" ht="18" customHeight="1">
      <c r="A22" s="9" t="s">
        <v>26</v>
      </c>
      <c r="B22" s="8">
        <v>50</v>
      </c>
      <c r="C22" s="9">
        <v>58</v>
      </c>
      <c r="D22" s="8"/>
      <c r="E22" s="8">
        <v>21</v>
      </c>
      <c r="F22" s="8">
        <f t="shared" si="0"/>
        <v>129</v>
      </c>
      <c r="G22" s="8">
        <f t="shared" si="1"/>
        <v>38700</v>
      </c>
    </row>
    <row r="23" spans="1:7" s="1" customFormat="1" ht="18" customHeight="1">
      <c r="A23" s="9" t="s">
        <v>27</v>
      </c>
      <c r="B23" s="8">
        <v>54</v>
      </c>
      <c r="C23" s="9">
        <v>80</v>
      </c>
      <c r="D23" s="8">
        <v>1</v>
      </c>
      <c r="E23" s="8">
        <v>25</v>
      </c>
      <c r="F23" s="8">
        <f t="shared" si="0"/>
        <v>160</v>
      </c>
      <c r="G23" s="8">
        <f t="shared" si="1"/>
        <v>48000</v>
      </c>
    </row>
    <row r="24" spans="1:7" s="1" customFormat="1" ht="18" customHeight="1">
      <c r="A24" s="9" t="s">
        <v>28</v>
      </c>
      <c r="B24" s="8">
        <v>65</v>
      </c>
      <c r="C24" s="9">
        <v>127</v>
      </c>
      <c r="D24" s="8">
        <v>1</v>
      </c>
      <c r="E24" s="8">
        <v>28</v>
      </c>
      <c r="F24" s="8">
        <f t="shared" si="0"/>
        <v>221</v>
      </c>
      <c r="G24" s="8">
        <f t="shared" si="1"/>
        <v>66300</v>
      </c>
    </row>
    <row r="25" spans="1:7" s="1" customFormat="1" ht="18" customHeight="1">
      <c r="A25" s="9" t="s">
        <v>29</v>
      </c>
      <c r="B25" s="8">
        <v>57</v>
      </c>
      <c r="C25" s="9">
        <v>52</v>
      </c>
      <c r="D25" s="8">
        <v>1</v>
      </c>
      <c r="E25" s="8">
        <v>22</v>
      </c>
      <c r="F25" s="8">
        <f t="shared" si="0"/>
        <v>132</v>
      </c>
      <c r="G25" s="8">
        <f t="shared" si="1"/>
        <v>39600</v>
      </c>
    </row>
    <row r="26" spans="1:7" s="1" customFormat="1" ht="18" customHeight="1">
      <c r="A26" s="9" t="s">
        <v>30</v>
      </c>
      <c r="B26" s="8">
        <v>39</v>
      </c>
      <c r="C26" s="9">
        <v>59</v>
      </c>
      <c r="D26" s="8">
        <v>1</v>
      </c>
      <c r="E26" s="8">
        <v>26</v>
      </c>
      <c r="F26" s="8">
        <f t="shared" si="0"/>
        <v>125</v>
      </c>
      <c r="G26" s="8">
        <f t="shared" si="1"/>
        <v>37500</v>
      </c>
    </row>
    <row r="27" spans="1:7" s="1" customFormat="1" ht="18" customHeight="1">
      <c r="A27" s="9" t="s">
        <v>31</v>
      </c>
      <c r="B27" s="8">
        <v>59</v>
      </c>
      <c r="C27" s="9">
        <v>62</v>
      </c>
      <c r="D27" s="8"/>
      <c r="E27" s="8">
        <v>22</v>
      </c>
      <c r="F27" s="8">
        <f t="shared" si="0"/>
        <v>143</v>
      </c>
      <c r="G27" s="8">
        <f t="shared" si="1"/>
        <v>42900</v>
      </c>
    </row>
    <row r="28" spans="1:7" s="1" customFormat="1" ht="18" customHeight="1">
      <c r="A28" s="9" t="s">
        <v>32</v>
      </c>
      <c r="B28" s="8">
        <v>42</v>
      </c>
      <c r="C28" s="9">
        <v>75</v>
      </c>
      <c r="D28" s="8">
        <v>1</v>
      </c>
      <c r="E28" s="8">
        <v>24</v>
      </c>
      <c r="F28" s="8">
        <f t="shared" si="0"/>
        <v>142</v>
      </c>
      <c r="G28" s="8">
        <f t="shared" si="1"/>
        <v>42600</v>
      </c>
    </row>
    <row r="29" spans="1:7" s="1" customFormat="1" ht="18" customHeight="1">
      <c r="A29" s="9" t="s">
        <v>33</v>
      </c>
      <c r="B29" s="8">
        <v>67</v>
      </c>
      <c r="C29" s="9">
        <v>54</v>
      </c>
      <c r="D29" s="8">
        <v>1</v>
      </c>
      <c r="E29" s="8">
        <v>30</v>
      </c>
      <c r="F29" s="8">
        <f t="shared" si="0"/>
        <v>152</v>
      </c>
      <c r="G29" s="8">
        <f t="shared" si="1"/>
        <v>45600</v>
      </c>
    </row>
    <row r="30" spans="1:7" s="1" customFormat="1" ht="18" customHeight="1">
      <c r="A30" s="9" t="s">
        <v>34</v>
      </c>
      <c r="B30" s="8">
        <v>76</v>
      </c>
      <c r="C30" s="9">
        <v>70</v>
      </c>
      <c r="D30" s="8">
        <v>4</v>
      </c>
      <c r="E30" s="8">
        <v>32</v>
      </c>
      <c r="F30" s="8">
        <f t="shared" si="0"/>
        <v>182</v>
      </c>
      <c r="G30" s="8">
        <f t="shared" si="1"/>
        <v>54600</v>
      </c>
    </row>
    <row r="31" spans="1:7" s="1" customFormat="1" ht="18" customHeight="1">
      <c r="A31" s="9" t="s">
        <v>35</v>
      </c>
      <c r="B31" s="8">
        <v>40</v>
      </c>
      <c r="C31" s="9">
        <v>48</v>
      </c>
      <c r="D31" s="8">
        <v>2</v>
      </c>
      <c r="E31" s="8">
        <v>26</v>
      </c>
      <c r="F31" s="8">
        <f t="shared" si="0"/>
        <v>116</v>
      </c>
      <c r="G31" s="8">
        <f t="shared" si="1"/>
        <v>34800</v>
      </c>
    </row>
    <row r="32" spans="1:7" s="1" customFormat="1" ht="18" customHeight="1">
      <c r="A32" s="8" t="s">
        <v>36</v>
      </c>
      <c r="B32" s="8">
        <v>5</v>
      </c>
      <c r="C32" s="9"/>
      <c r="D32" s="8"/>
      <c r="E32" s="8"/>
      <c r="F32" s="8">
        <f t="shared" si="0"/>
        <v>5</v>
      </c>
      <c r="G32" s="8">
        <f t="shared" si="1"/>
        <v>1500</v>
      </c>
    </row>
    <row r="33" spans="1:7" s="1" customFormat="1" ht="18" customHeight="1">
      <c r="A33" s="8" t="s">
        <v>37</v>
      </c>
      <c r="B33" s="8"/>
      <c r="C33" s="9">
        <v>29</v>
      </c>
      <c r="D33" s="8"/>
      <c r="E33" s="8"/>
      <c r="F33" s="8">
        <f t="shared" si="0"/>
        <v>29</v>
      </c>
      <c r="G33" s="8">
        <f t="shared" si="1"/>
        <v>8700</v>
      </c>
    </row>
    <row r="34" spans="1:7" s="1" customFormat="1" ht="18" customHeight="1">
      <c r="A34" s="8" t="s">
        <v>38</v>
      </c>
      <c r="B34" s="8"/>
      <c r="C34" s="9">
        <v>1</v>
      </c>
      <c r="D34" s="8">
        <v>20</v>
      </c>
      <c r="E34" s="8"/>
      <c r="F34" s="8">
        <f t="shared" si="0"/>
        <v>21</v>
      </c>
      <c r="G34" s="8">
        <f t="shared" si="1"/>
        <v>6300</v>
      </c>
    </row>
    <row r="35" spans="1:7" s="1" customFormat="1" ht="18" customHeight="1">
      <c r="A35" s="8" t="s">
        <v>39</v>
      </c>
      <c r="B35" s="8"/>
      <c r="C35" s="9"/>
      <c r="D35" s="8">
        <v>3</v>
      </c>
      <c r="E35" s="8"/>
      <c r="F35" s="8">
        <f t="shared" si="0"/>
        <v>3</v>
      </c>
      <c r="G35" s="8">
        <f t="shared" si="1"/>
        <v>900</v>
      </c>
    </row>
    <row r="36" spans="1:7" s="1" customFormat="1" ht="18" customHeight="1">
      <c r="A36" s="8" t="s">
        <v>40</v>
      </c>
      <c r="B36" s="8">
        <f>SUM(B6:B34)</f>
        <v>1378</v>
      </c>
      <c r="C36" s="8">
        <f>SUM(C6:C34)</f>
        <v>1641</v>
      </c>
      <c r="D36" s="8">
        <f>SUM(D6:D35)</f>
        <v>57</v>
      </c>
      <c r="E36" s="8">
        <f>SUM(E6:E35)</f>
        <v>602</v>
      </c>
      <c r="F36" s="8">
        <f>SUM(F6:F35)</f>
        <v>3678</v>
      </c>
      <c r="G36" s="8">
        <f>SUM(G6:G35)</f>
        <v>1103400</v>
      </c>
    </row>
    <row r="37" spans="1:7" ht="18" customHeight="1">
      <c r="A37" s="10" t="s">
        <v>41</v>
      </c>
      <c r="B37" s="10"/>
      <c r="C37" s="10"/>
      <c r="D37" s="10"/>
      <c r="E37" s="10"/>
      <c r="F37" s="10"/>
      <c r="G37" s="10"/>
    </row>
    <row r="38" spans="1:7" ht="18" customHeight="1">
      <c r="A38" s="11" t="s">
        <v>42</v>
      </c>
      <c r="B38" s="11"/>
      <c r="C38" s="11"/>
      <c r="D38" s="11"/>
      <c r="E38" s="11"/>
      <c r="F38" s="11"/>
      <c r="G38" s="11"/>
    </row>
    <row r="39" spans="1:7" ht="19.5" customHeight="1">
      <c r="A39" s="12"/>
      <c r="B39" s="12"/>
      <c r="C39" s="12"/>
      <c r="D39" s="12"/>
      <c r="E39" s="12"/>
      <c r="F39" s="12"/>
      <c r="G39" s="12"/>
    </row>
  </sheetData>
  <sheetProtection/>
  <mergeCells count="4">
    <mergeCell ref="A3:G3"/>
    <mergeCell ref="D4:G4"/>
    <mergeCell ref="A37:G37"/>
    <mergeCell ref="A38:G38"/>
  </mergeCells>
  <printOptions/>
  <pageMargins left="0.9448818897637796" right="0.4724409448818898" top="0.5511811023622047" bottom="0.6692913385826772" header="0.31496062992125984" footer="0.65"/>
  <pageSetup horizontalDpi="600" verticalDpi="600" orientation="portrait" paperSize="9"/>
  <headerFooter alignWithMargins="0">
    <oddFooter xml:space="preserve">&amp;R     &amp;14- 3 -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往后余生</cp:lastModifiedBy>
  <cp:lastPrinted>2021-01-13T07:19:34Z</cp:lastPrinted>
  <dcterms:created xsi:type="dcterms:W3CDTF">2006-12-28T03:27:57Z</dcterms:created>
  <dcterms:modified xsi:type="dcterms:W3CDTF">2021-01-13T09:01:41Z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