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Area" localSheetId="0">'Sheet1'!$A$1:$F$32</definedName>
  </definedNames>
  <calcPr fullCalcOnLoad="1"/>
</workbook>
</file>

<file path=xl/sharedStrings.xml><?xml version="1.0" encoding="utf-8"?>
<sst xmlns="http://schemas.openxmlformats.org/spreadsheetml/2006/main" count="36" uniqueCount="36">
  <si>
    <t>附件1</t>
  </si>
  <si>
    <t>2021年1月份农村居民最低生活保障金分配表</t>
  </si>
  <si>
    <t xml:space="preserve">            单位：户、人、元</t>
  </si>
  <si>
    <t>乡 镇</t>
  </si>
  <si>
    <t>户数</t>
  </si>
  <si>
    <t>人数</t>
  </si>
  <si>
    <t>市级负担金额</t>
  </si>
  <si>
    <t>镇级负担金额</t>
  </si>
  <si>
    <t>合  计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</si>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</sst>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63" applyNumberFormat="1" applyFont="1" applyBorder="1" applyAlignment="1">
      <alignment horizontal="center" vertical="center"/>
      <protection/>
    </xf>
    <xf numFmtId="177" fontId="1" fillId="0" borderId="9" xfId="63" applyNumberFormat="1" applyFont="1" applyBorder="1" applyAlignment="1">
      <alignment horizontal="center" vertical="center"/>
      <protection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pane ySplit="5" topLeftCell="A6" activePane="bottomLeft" state="frozen"/>
      <selection pane="bottomLeft" activeCell="F26" sqref="F26"/>
    </sheetView>
  </sheetViews>
  <sheetFormatPr defaultColWidth="9.00390625" defaultRowHeight="21" customHeight="1"/>
  <cols>
    <col min="1" max="1" width="10.625" style="3" customWidth="1"/>
    <col min="2" max="3" width="8.125" style="3" customWidth="1"/>
    <col min="4" max="5" width="15.25390625" style="3" customWidth="1"/>
    <col min="6" max="6" width="14.50390625" style="3" customWidth="1"/>
    <col min="7" max="16384" width="9.00390625" style="3" customWidth="1"/>
  </cols>
  <sheetData>
    <row r="1" ht="21" customHeight="1">
      <c r="A1" s="4" t="s">
        <v>0</v>
      </c>
    </row>
    <row r="2" ht="9.75" customHeight="1">
      <c r="A2" s="4"/>
    </row>
    <row r="3" spans="1:6" ht="29.25" customHeight="1">
      <c r="A3" s="5" t="s">
        <v>1</v>
      </c>
      <c r="B3" s="5"/>
      <c r="C3" s="5"/>
      <c r="D3" s="5"/>
      <c r="E3" s="5"/>
      <c r="F3" s="5"/>
    </row>
    <row r="4" spans="5:6" s="1" customFormat="1" ht="21" customHeight="1">
      <c r="E4" s="6" t="s">
        <v>2</v>
      </c>
      <c r="F4" s="6"/>
    </row>
    <row r="5" spans="1:6" s="2" customFormat="1" ht="26.25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6" s="1" customFormat="1" ht="20.25" customHeight="1">
      <c r="A6" s="8" t="s">
        <v>9</v>
      </c>
      <c r="B6" s="8">
        <v>278</v>
      </c>
      <c r="C6" s="8">
        <v>487</v>
      </c>
      <c r="D6" s="9">
        <f>F6*0.8</f>
        <v>162248</v>
      </c>
      <c r="E6" s="10">
        <f>F6*0.2</f>
        <v>40562</v>
      </c>
      <c r="F6" s="11">
        <v>202810</v>
      </c>
    </row>
    <row r="7" spans="1:6" s="1" customFormat="1" ht="20.25" customHeight="1">
      <c r="A7" s="8" t="s">
        <v>10</v>
      </c>
      <c r="B7" s="8">
        <v>457</v>
      </c>
      <c r="C7" s="8">
        <v>933</v>
      </c>
      <c r="D7" s="9">
        <f aca="true" t="shared" si="0" ref="D7:D21">F7*0.8</f>
        <v>311564</v>
      </c>
      <c r="E7" s="10">
        <f aca="true" t="shared" si="1" ref="E7:E21">F7*0.2</f>
        <v>77891</v>
      </c>
      <c r="F7" s="11">
        <v>389455</v>
      </c>
    </row>
    <row r="8" spans="1:6" s="1" customFormat="1" ht="20.25" customHeight="1">
      <c r="A8" s="8" t="s">
        <v>11</v>
      </c>
      <c r="B8" s="8">
        <v>402</v>
      </c>
      <c r="C8" s="8">
        <v>836</v>
      </c>
      <c r="D8" s="9">
        <f t="shared" si="0"/>
        <v>272564</v>
      </c>
      <c r="E8" s="10">
        <f t="shared" si="1"/>
        <v>68141</v>
      </c>
      <c r="F8" s="11">
        <v>340705</v>
      </c>
    </row>
    <row r="9" spans="1:6" s="1" customFormat="1" ht="20.25" customHeight="1">
      <c r="A9" s="8" t="s">
        <v>12</v>
      </c>
      <c r="B9" s="8">
        <v>209</v>
      </c>
      <c r="C9" s="8">
        <v>460</v>
      </c>
      <c r="D9" s="9">
        <f t="shared" si="0"/>
        <v>150835.2</v>
      </c>
      <c r="E9" s="10">
        <f t="shared" si="1"/>
        <v>37708.8</v>
      </c>
      <c r="F9" s="11">
        <v>188544</v>
      </c>
    </row>
    <row r="10" spans="1:6" s="1" customFormat="1" ht="20.25" customHeight="1">
      <c r="A10" s="8" t="s">
        <v>13</v>
      </c>
      <c r="B10" s="8">
        <v>207</v>
      </c>
      <c r="C10" s="8">
        <v>392</v>
      </c>
      <c r="D10" s="9">
        <f t="shared" si="0"/>
        <v>128098.40000000001</v>
      </c>
      <c r="E10" s="10">
        <f t="shared" si="1"/>
        <v>32024.600000000002</v>
      </c>
      <c r="F10" s="11">
        <v>160123</v>
      </c>
    </row>
    <row r="11" spans="1:6" s="1" customFormat="1" ht="20.25" customHeight="1">
      <c r="A11" s="8" t="s">
        <v>14</v>
      </c>
      <c r="B11" s="8">
        <v>205</v>
      </c>
      <c r="C11" s="8">
        <v>462</v>
      </c>
      <c r="D11" s="9">
        <f t="shared" si="0"/>
        <v>151704</v>
      </c>
      <c r="E11" s="10">
        <f t="shared" si="1"/>
        <v>37926</v>
      </c>
      <c r="F11" s="11">
        <v>189630</v>
      </c>
    </row>
    <row r="12" spans="1:6" s="1" customFormat="1" ht="20.25" customHeight="1">
      <c r="A12" s="8" t="s">
        <v>15</v>
      </c>
      <c r="B12" s="8">
        <v>667</v>
      </c>
      <c r="C12" s="8">
        <v>1246</v>
      </c>
      <c r="D12" s="9">
        <f t="shared" si="0"/>
        <v>406012</v>
      </c>
      <c r="E12" s="10">
        <f t="shared" si="1"/>
        <v>101503</v>
      </c>
      <c r="F12" s="11">
        <v>507515</v>
      </c>
    </row>
    <row r="13" spans="1:6" s="1" customFormat="1" ht="20.25" customHeight="1">
      <c r="A13" s="8" t="s">
        <v>16</v>
      </c>
      <c r="B13" s="8">
        <v>646</v>
      </c>
      <c r="C13" s="8">
        <v>1036</v>
      </c>
      <c r="D13" s="9">
        <f t="shared" si="0"/>
        <v>338860</v>
      </c>
      <c r="E13" s="10">
        <f t="shared" si="1"/>
        <v>84715</v>
      </c>
      <c r="F13" s="11">
        <v>423575</v>
      </c>
    </row>
    <row r="14" spans="1:6" s="1" customFormat="1" ht="20.25" customHeight="1">
      <c r="A14" s="8" t="s">
        <v>17</v>
      </c>
      <c r="B14" s="12">
        <v>368</v>
      </c>
      <c r="C14" s="12">
        <v>669</v>
      </c>
      <c r="D14" s="9">
        <f t="shared" si="0"/>
        <v>218452</v>
      </c>
      <c r="E14" s="10">
        <f t="shared" si="1"/>
        <v>54613</v>
      </c>
      <c r="F14" s="11">
        <v>273065</v>
      </c>
    </row>
    <row r="15" spans="1:6" s="1" customFormat="1" ht="20.25" customHeight="1">
      <c r="A15" s="8" t="s">
        <v>18</v>
      </c>
      <c r="B15" s="8">
        <v>336</v>
      </c>
      <c r="C15" s="8">
        <v>635</v>
      </c>
      <c r="D15" s="9">
        <f t="shared" si="0"/>
        <v>200256</v>
      </c>
      <c r="E15" s="10">
        <f t="shared" si="1"/>
        <v>50064</v>
      </c>
      <c r="F15" s="11">
        <v>250320</v>
      </c>
    </row>
    <row r="16" spans="1:6" s="1" customFormat="1" ht="20.25" customHeight="1">
      <c r="A16" s="8" t="s">
        <v>19</v>
      </c>
      <c r="B16" s="8">
        <v>259</v>
      </c>
      <c r="C16" s="8">
        <v>511</v>
      </c>
      <c r="D16" s="9">
        <f t="shared" si="0"/>
        <v>171300</v>
      </c>
      <c r="E16" s="10">
        <f t="shared" si="1"/>
        <v>42825</v>
      </c>
      <c r="F16" s="11">
        <v>214125</v>
      </c>
    </row>
    <row r="17" spans="1:6" s="1" customFormat="1" ht="20.25" customHeight="1">
      <c r="A17" s="8" t="s">
        <v>20</v>
      </c>
      <c r="B17" s="8">
        <v>359</v>
      </c>
      <c r="C17" s="8">
        <v>673</v>
      </c>
      <c r="D17" s="9">
        <f t="shared" si="0"/>
        <v>210252.80000000002</v>
      </c>
      <c r="E17" s="10">
        <f t="shared" si="1"/>
        <v>52563.200000000004</v>
      </c>
      <c r="F17" s="11">
        <v>262816</v>
      </c>
    </row>
    <row r="18" spans="1:6" s="1" customFormat="1" ht="20.25" customHeight="1">
      <c r="A18" s="8" t="s">
        <v>21</v>
      </c>
      <c r="B18" s="8">
        <v>295</v>
      </c>
      <c r="C18" s="8">
        <v>559</v>
      </c>
      <c r="D18" s="9">
        <f t="shared" si="0"/>
        <v>185644</v>
      </c>
      <c r="E18" s="10">
        <f t="shared" si="1"/>
        <v>46411</v>
      </c>
      <c r="F18" s="11">
        <v>232055</v>
      </c>
    </row>
    <row r="19" spans="1:6" s="1" customFormat="1" ht="20.25" customHeight="1">
      <c r="A19" s="8" t="s">
        <v>22</v>
      </c>
      <c r="B19" s="8">
        <v>421</v>
      </c>
      <c r="C19" s="8">
        <v>828</v>
      </c>
      <c r="D19" s="9">
        <f t="shared" si="0"/>
        <v>276372</v>
      </c>
      <c r="E19" s="10">
        <f t="shared" si="1"/>
        <v>69093</v>
      </c>
      <c r="F19" s="11">
        <v>345465</v>
      </c>
    </row>
    <row r="20" spans="1:6" s="1" customFormat="1" ht="20.25" customHeight="1">
      <c r="A20" s="8" t="s">
        <v>23</v>
      </c>
      <c r="B20" s="8">
        <v>488</v>
      </c>
      <c r="C20" s="8">
        <v>963</v>
      </c>
      <c r="D20" s="9">
        <f t="shared" si="0"/>
        <v>313120</v>
      </c>
      <c r="E20" s="10">
        <f t="shared" si="1"/>
        <v>78280</v>
      </c>
      <c r="F20" s="11">
        <v>391400</v>
      </c>
    </row>
    <row r="21" spans="1:6" s="1" customFormat="1" ht="20.25" customHeight="1">
      <c r="A21" s="8" t="s">
        <v>24</v>
      </c>
      <c r="B21" s="8">
        <v>288</v>
      </c>
      <c r="C21" s="8">
        <v>526</v>
      </c>
      <c r="D21" s="9">
        <f t="shared" si="0"/>
        <v>175580</v>
      </c>
      <c r="E21" s="10">
        <f t="shared" si="1"/>
        <v>43895</v>
      </c>
      <c r="F21" s="11">
        <v>219475</v>
      </c>
    </row>
    <row r="22" spans="1:6" s="1" customFormat="1" ht="20.25" customHeight="1">
      <c r="A22" s="8" t="s">
        <v>25</v>
      </c>
      <c r="B22" s="8">
        <v>615</v>
      </c>
      <c r="C22" s="8">
        <v>1186</v>
      </c>
      <c r="D22" s="9">
        <f>F22*0.9</f>
        <v>434214</v>
      </c>
      <c r="E22" s="10">
        <f>F22*0.1</f>
        <v>48246</v>
      </c>
      <c r="F22" s="11">
        <v>482460</v>
      </c>
    </row>
    <row r="23" spans="1:6" s="1" customFormat="1" ht="20.25" customHeight="1">
      <c r="A23" s="8" t="s">
        <v>26</v>
      </c>
      <c r="B23" s="8">
        <v>420</v>
      </c>
      <c r="C23" s="8">
        <v>802</v>
      </c>
      <c r="D23" s="9">
        <f>F23*0.9</f>
        <v>295974</v>
      </c>
      <c r="E23" s="10">
        <f>F23*0.1</f>
        <v>32886</v>
      </c>
      <c r="F23" s="11">
        <v>328860</v>
      </c>
    </row>
    <row r="24" spans="1:6" s="1" customFormat="1" ht="20.25" customHeight="1">
      <c r="A24" s="8" t="s">
        <v>27</v>
      </c>
      <c r="B24" s="8">
        <v>236</v>
      </c>
      <c r="C24" s="8">
        <v>461</v>
      </c>
      <c r="D24" s="9">
        <f>F24</f>
        <v>190895</v>
      </c>
      <c r="E24" s="10">
        <v>0</v>
      </c>
      <c r="F24" s="11">
        <v>190895</v>
      </c>
    </row>
    <row r="25" spans="1:6" s="1" customFormat="1" ht="20.25" customHeight="1">
      <c r="A25" s="8" t="s">
        <v>28</v>
      </c>
      <c r="B25" s="12">
        <v>218</v>
      </c>
      <c r="C25" s="12">
        <v>419</v>
      </c>
      <c r="D25" s="9">
        <f>F25</f>
        <v>173054</v>
      </c>
      <c r="E25" s="10">
        <v>0</v>
      </c>
      <c r="F25" s="11">
        <v>173054</v>
      </c>
    </row>
    <row r="26" spans="1:6" s="1" customFormat="1" ht="20.25" customHeight="1">
      <c r="A26" s="8" t="s">
        <v>29</v>
      </c>
      <c r="B26" s="8">
        <v>152</v>
      </c>
      <c r="C26" s="8">
        <v>308</v>
      </c>
      <c r="D26" s="9">
        <f aca="true" t="shared" si="2" ref="D25:D31">F26</f>
        <v>138925</v>
      </c>
      <c r="E26" s="10">
        <v>0</v>
      </c>
      <c r="F26" s="11">
        <v>138925</v>
      </c>
    </row>
    <row r="27" spans="1:6" s="1" customFormat="1" ht="20.25" customHeight="1">
      <c r="A27" s="8" t="s">
        <v>30</v>
      </c>
      <c r="B27" s="8">
        <v>193</v>
      </c>
      <c r="C27" s="8">
        <v>392</v>
      </c>
      <c r="D27" s="9">
        <f t="shared" si="2"/>
        <v>163315</v>
      </c>
      <c r="E27" s="10">
        <v>0</v>
      </c>
      <c r="F27" s="11">
        <v>163315</v>
      </c>
    </row>
    <row r="28" spans="1:6" s="1" customFormat="1" ht="20.25" customHeight="1">
      <c r="A28" s="8" t="s">
        <v>31</v>
      </c>
      <c r="B28" s="8">
        <v>128</v>
      </c>
      <c r="C28" s="8">
        <v>256</v>
      </c>
      <c r="D28" s="9">
        <f t="shared" si="2"/>
        <v>103450</v>
      </c>
      <c r="E28" s="10">
        <v>0</v>
      </c>
      <c r="F28" s="11">
        <v>103450</v>
      </c>
    </row>
    <row r="29" spans="1:6" s="1" customFormat="1" ht="20.25" customHeight="1">
      <c r="A29" s="8" t="s">
        <v>32</v>
      </c>
      <c r="B29" s="8">
        <v>141</v>
      </c>
      <c r="C29" s="8">
        <v>262</v>
      </c>
      <c r="D29" s="9">
        <f t="shared" si="2"/>
        <v>107685</v>
      </c>
      <c r="E29" s="10">
        <v>0</v>
      </c>
      <c r="F29" s="11">
        <v>107685</v>
      </c>
    </row>
    <row r="30" spans="1:6" s="1" customFormat="1" ht="20.25" customHeight="1">
      <c r="A30" s="8" t="s">
        <v>33</v>
      </c>
      <c r="B30" s="8">
        <v>345</v>
      </c>
      <c r="C30" s="8">
        <v>652</v>
      </c>
      <c r="D30" s="9">
        <f t="shared" si="2"/>
        <v>276665</v>
      </c>
      <c r="E30" s="10">
        <v>0</v>
      </c>
      <c r="F30" s="11">
        <v>276665</v>
      </c>
    </row>
    <row r="31" spans="1:6" s="1" customFormat="1" ht="20.25" customHeight="1">
      <c r="A31" s="8" t="s">
        <v>34</v>
      </c>
      <c r="B31" s="8">
        <v>337</v>
      </c>
      <c r="C31" s="8">
        <v>640</v>
      </c>
      <c r="D31" s="9">
        <f t="shared" si="2"/>
        <v>262845</v>
      </c>
      <c r="E31" s="10">
        <v>0</v>
      </c>
      <c r="F31" s="11">
        <v>262845</v>
      </c>
    </row>
    <row r="32" spans="1:6" s="1" customFormat="1" ht="20.25" customHeight="1">
      <c r="A32" s="13" t="s">
        <v>35</v>
      </c>
      <c r="B32" s="13">
        <f>SUM(B6:B31)</f>
        <v>8670</v>
      </c>
      <c r="C32" s="13">
        <f>SUM(C6:C31)</f>
        <v>16594</v>
      </c>
      <c r="D32" s="9">
        <f>SUM(D6:D31)</f>
        <v>5819884.4</v>
      </c>
      <c r="E32" s="10">
        <f>SUM(E6:E31)</f>
        <v>999347.6</v>
      </c>
      <c r="F32" s="10">
        <f>SUM(F6:F31)</f>
        <v>6819232</v>
      </c>
    </row>
    <row r="33" spans="1:6" s="1" customFormat="1" ht="36.75" customHeight="1">
      <c r="A33" s="14"/>
      <c r="B33" s="14"/>
      <c r="C33" s="14"/>
      <c r="D33" s="14"/>
      <c r="E33" s="14"/>
      <c r="F33" s="14"/>
    </row>
  </sheetData>
  <sheetProtection/>
  <mergeCells count="3">
    <mergeCell ref="A3:F3"/>
    <mergeCell ref="E4:F4"/>
    <mergeCell ref="A33:F33"/>
  </mergeCells>
  <printOptions/>
  <pageMargins left="1.1" right="0.75" top="0.7900000000000001" bottom="0.68" header="0.5" footer="0.59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Demure</cp:lastModifiedBy>
  <cp:lastPrinted>2021-01-07T03:08:47Z</cp:lastPrinted>
  <dcterms:created xsi:type="dcterms:W3CDTF">2001-12-31T17:22:02Z</dcterms:created>
  <dcterms:modified xsi:type="dcterms:W3CDTF">2021-01-12T07:12:05Z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