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tabRatio="693" activeTab="0"/>
  </bookViews>
  <sheets>
    <sheet name="Sheet1" sheetId="1" r:id="rId1"/>
  </sheets>
  <definedNames>
    <definedName name="_xlnm.Print_Area" localSheetId="0">'Sheet1'!$A$1:$F$33</definedName>
  </definedNames>
  <calcPr fullCalcOnLoad="1"/>
</workbook>
</file>

<file path=xl/sharedStrings.xml><?xml version="1.0" encoding="utf-8"?>
<sst xmlns="http://schemas.openxmlformats.org/spreadsheetml/2006/main" count="36" uniqueCount="36">
  <si>
    <t>户数</t>
  </si>
  <si>
    <t>人数</t>
  </si>
  <si>
    <t>市级负担金额</t>
  </si>
  <si>
    <t>镇级负担金额</t>
  </si>
  <si>
    <t>合  计</t>
  </si>
  <si>
    <t xml:space="preserve">            单位：户、人、元</t>
  </si>
  <si>
    <t>乡 镇</t>
  </si>
  <si>
    <t>省新镇</t>
  </si>
  <si>
    <t>仑苍镇</t>
  </si>
  <si>
    <t>英都镇</t>
  </si>
  <si>
    <t>诗山镇</t>
  </si>
  <si>
    <t>码头镇</t>
  </si>
  <si>
    <t>梅山镇</t>
  </si>
  <si>
    <t>洪濑镇</t>
  </si>
  <si>
    <t>康美镇</t>
  </si>
  <si>
    <t>丰州镇</t>
  </si>
  <si>
    <t>霞美镇</t>
  </si>
  <si>
    <t>官桥镇</t>
  </si>
  <si>
    <t>水头镇</t>
  </si>
  <si>
    <t>石井镇</t>
  </si>
  <si>
    <t>金淘镇</t>
  </si>
  <si>
    <t>罗东镇</t>
  </si>
  <si>
    <t>东田镇</t>
  </si>
  <si>
    <t>翔云镇</t>
  </si>
  <si>
    <t>眉山乡</t>
  </si>
  <si>
    <t>蓬华镇</t>
  </si>
  <si>
    <t>九都镇</t>
  </si>
  <si>
    <t>向阳乡</t>
  </si>
  <si>
    <t>乐峰镇</t>
  </si>
  <si>
    <t>洪梅镇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</si>
  <si>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</si>
  <si>
    <t>附件1</t>
  </si>
  <si>
    <t>溪美街道</t>
  </si>
  <si>
    <t>柳城街道</t>
  </si>
  <si>
    <t>美林街道</t>
  </si>
  <si>
    <t>2020年2月份农村居民最低生活保障金分配表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</si>
</sst>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_ "/>
    <numFmt numFmtId="179" formatCode="0_ "/>
  </numFmts>
  <fonts count="40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2"/>
      <name val="仿宋_GB2312"/>
      <family val="3"/>
    </font>
    <font>
      <sz val="12"/>
      <name val="Times New Roman"/>
      <family val="1"/>
    </font>
    <font>
      <sz val="18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6" fontId="3" fillId="0" borderId="10" xfId="40" applyNumberFormat="1" applyFont="1" applyBorder="1" applyAlignment="1">
      <alignment horizontal="center" vertical="center"/>
      <protection/>
    </xf>
    <xf numFmtId="177" fontId="3" fillId="0" borderId="10" xfId="40" applyNumberFormat="1" applyFont="1" applyBorder="1" applyAlignment="1">
      <alignment horizontal="center" vertical="center"/>
      <protection/>
    </xf>
    <xf numFmtId="177" fontId="3" fillId="0" borderId="0" xfId="40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pane ySplit="5" topLeftCell="A9" activePane="bottomLeft" state="frozen"/>
      <selection pane="topLeft" activeCell="A1" sqref="A1"/>
      <selection pane="bottomLeft" activeCell="C32" sqref="C32"/>
    </sheetView>
  </sheetViews>
  <sheetFormatPr defaultColWidth="9.00390625" defaultRowHeight="21" customHeight="1"/>
  <cols>
    <col min="1" max="1" width="10.625" style="1" customWidth="1"/>
    <col min="2" max="3" width="8.125" style="1" customWidth="1"/>
    <col min="4" max="5" width="15.25390625" style="1" customWidth="1"/>
    <col min="6" max="6" width="14.50390625" style="1" customWidth="1"/>
    <col min="7" max="16384" width="9.00390625" style="1" customWidth="1"/>
  </cols>
  <sheetData>
    <row r="1" ht="21" customHeight="1">
      <c r="A1" s="3" t="s">
        <v>31</v>
      </c>
    </row>
    <row r="2" ht="9.75" customHeight="1">
      <c r="A2" s="3"/>
    </row>
    <row r="3" spans="1:6" ht="29.25" customHeight="1">
      <c r="A3" s="12" t="s">
        <v>35</v>
      </c>
      <c r="B3" s="12"/>
      <c r="C3" s="12"/>
      <c r="D3" s="12"/>
      <c r="E3" s="12"/>
      <c r="F3" s="12"/>
    </row>
    <row r="4" spans="5:6" s="4" customFormat="1" ht="21" customHeight="1">
      <c r="E4" s="13" t="s">
        <v>5</v>
      </c>
      <c r="F4" s="13"/>
    </row>
    <row r="5" spans="1:6" s="6" customFormat="1" ht="26.25" customHeight="1">
      <c r="A5" s="5" t="s">
        <v>6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6" s="4" customFormat="1" ht="20.25" customHeight="1">
      <c r="A6" s="7" t="s">
        <v>32</v>
      </c>
      <c r="B6" s="7">
        <v>274</v>
      </c>
      <c r="C6" s="7">
        <v>482</v>
      </c>
      <c r="D6" s="9">
        <f>F6*0.8</f>
        <v>138216</v>
      </c>
      <c r="E6" s="10">
        <f>F6*0.2</f>
        <v>34554</v>
      </c>
      <c r="F6" s="8">
        <v>172770</v>
      </c>
    </row>
    <row r="7" spans="1:6" s="4" customFormat="1" ht="20.25" customHeight="1">
      <c r="A7" s="7" t="s">
        <v>33</v>
      </c>
      <c r="B7" s="7">
        <v>463</v>
      </c>
      <c r="C7" s="7">
        <v>962</v>
      </c>
      <c r="D7" s="9">
        <f aca="true" t="shared" si="0" ref="D7:D21">F7*0.8</f>
        <v>276264</v>
      </c>
      <c r="E7" s="10">
        <f aca="true" t="shared" si="1" ref="E7:E21">F7*0.2</f>
        <v>69066</v>
      </c>
      <c r="F7" s="8">
        <v>345330</v>
      </c>
    </row>
    <row r="8" spans="1:6" s="4" customFormat="1" ht="20.25" customHeight="1">
      <c r="A8" s="7" t="s">
        <v>34</v>
      </c>
      <c r="B8" s="7">
        <v>402</v>
      </c>
      <c r="C8" s="7">
        <v>791</v>
      </c>
      <c r="D8" s="9">
        <f t="shared" si="0"/>
        <v>225344</v>
      </c>
      <c r="E8" s="10">
        <f t="shared" si="1"/>
        <v>56336</v>
      </c>
      <c r="F8" s="8">
        <v>281680</v>
      </c>
    </row>
    <row r="9" spans="1:6" s="4" customFormat="1" ht="20.25" customHeight="1">
      <c r="A9" s="7" t="s">
        <v>7</v>
      </c>
      <c r="B9" s="7">
        <v>200</v>
      </c>
      <c r="C9" s="7">
        <v>447</v>
      </c>
      <c r="D9" s="9">
        <f t="shared" si="0"/>
        <v>129800</v>
      </c>
      <c r="E9" s="10">
        <f t="shared" si="1"/>
        <v>32450</v>
      </c>
      <c r="F9" s="8">
        <v>162250</v>
      </c>
    </row>
    <row r="10" spans="1:6" s="4" customFormat="1" ht="20.25" customHeight="1">
      <c r="A10" s="7" t="s">
        <v>8</v>
      </c>
      <c r="B10" s="7">
        <v>201</v>
      </c>
      <c r="C10" s="7">
        <v>378</v>
      </c>
      <c r="D10" s="9">
        <f t="shared" si="0"/>
        <v>107433.6</v>
      </c>
      <c r="E10" s="10">
        <f t="shared" si="1"/>
        <v>26858.4</v>
      </c>
      <c r="F10" s="8">
        <v>134292</v>
      </c>
    </row>
    <row r="11" spans="1:6" s="4" customFormat="1" ht="20.25" customHeight="1">
      <c r="A11" s="7" t="s">
        <v>9</v>
      </c>
      <c r="B11" s="7">
        <v>193</v>
      </c>
      <c r="C11" s="7">
        <v>418</v>
      </c>
      <c r="D11" s="9">
        <f t="shared" si="0"/>
        <v>124896</v>
      </c>
      <c r="E11" s="10">
        <f t="shared" si="1"/>
        <v>31224</v>
      </c>
      <c r="F11" s="8">
        <v>156120</v>
      </c>
    </row>
    <row r="12" spans="1:6" s="4" customFormat="1" ht="20.25" customHeight="1">
      <c r="A12" s="7" t="s">
        <v>10</v>
      </c>
      <c r="B12" s="7">
        <v>641</v>
      </c>
      <c r="C12" s="7">
        <v>1221</v>
      </c>
      <c r="D12" s="9">
        <f t="shared" si="0"/>
        <v>356096</v>
      </c>
      <c r="E12" s="10">
        <f t="shared" si="1"/>
        <v>89024</v>
      </c>
      <c r="F12" s="8">
        <v>445120</v>
      </c>
    </row>
    <row r="13" spans="1:6" s="4" customFormat="1" ht="20.25" customHeight="1">
      <c r="A13" s="7" t="s">
        <v>11</v>
      </c>
      <c r="B13" s="7">
        <v>636</v>
      </c>
      <c r="C13" s="7">
        <v>1007</v>
      </c>
      <c r="D13" s="9">
        <f t="shared" si="0"/>
        <v>288952</v>
      </c>
      <c r="E13" s="10">
        <f t="shared" si="1"/>
        <v>72238</v>
      </c>
      <c r="F13" s="8">
        <v>361190</v>
      </c>
    </row>
    <row r="14" spans="1:6" s="4" customFormat="1" ht="20.25" customHeight="1">
      <c r="A14" s="7" t="s">
        <v>12</v>
      </c>
      <c r="B14" s="7">
        <v>332</v>
      </c>
      <c r="C14" s="7">
        <v>612</v>
      </c>
      <c r="D14" s="9">
        <f t="shared" si="0"/>
        <v>176064</v>
      </c>
      <c r="E14" s="10">
        <f t="shared" si="1"/>
        <v>44016</v>
      </c>
      <c r="F14" s="8">
        <v>220080</v>
      </c>
    </row>
    <row r="15" spans="1:6" s="4" customFormat="1" ht="20.25" customHeight="1">
      <c r="A15" s="7" t="s">
        <v>13</v>
      </c>
      <c r="B15" s="7">
        <v>322</v>
      </c>
      <c r="C15" s="7">
        <v>612</v>
      </c>
      <c r="D15" s="9">
        <f t="shared" si="0"/>
        <v>181128</v>
      </c>
      <c r="E15" s="10">
        <f t="shared" si="1"/>
        <v>45282</v>
      </c>
      <c r="F15" s="8">
        <v>226410</v>
      </c>
    </row>
    <row r="16" spans="1:6" s="4" customFormat="1" ht="20.25" customHeight="1">
      <c r="A16" s="7" t="s">
        <v>14</v>
      </c>
      <c r="B16" s="7">
        <v>242</v>
      </c>
      <c r="C16" s="7">
        <v>479</v>
      </c>
      <c r="D16" s="9">
        <f t="shared" si="0"/>
        <v>139280</v>
      </c>
      <c r="E16" s="10">
        <f t="shared" si="1"/>
        <v>34820</v>
      </c>
      <c r="F16" s="8">
        <v>174100</v>
      </c>
    </row>
    <row r="17" spans="1:6" s="4" customFormat="1" ht="20.25" customHeight="1">
      <c r="A17" s="7" t="s">
        <v>15</v>
      </c>
      <c r="B17" s="7">
        <v>349</v>
      </c>
      <c r="C17" s="7">
        <v>652</v>
      </c>
      <c r="D17" s="9">
        <f t="shared" si="0"/>
        <v>186364</v>
      </c>
      <c r="E17" s="10">
        <f t="shared" si="1"/>
        <v>46591</v>
      </c>
      <c r="F17" s="8">
        <v>232955</v>
      </c>
    </row>
    <row r="18" spans="1:6" s="4" customFormat="1" ht="20.25" customHeight="1">
      <c r="A18" s="7" t="s">
        <v>16</v>
      </c>
      <c r="B18" s="7">
        <v>264</v>
      </c>
      <c r="C18" s="7">
        <v>507</v>
      </c>
      <c r="D18" s="9">
        <f t="shared" si="0"/>
        <v>146040</v>
      </c>
      <c r="E18" s="10">
        <f t="shared" si="1"/>
        <v>36510</v>
      </c>
      <c r="F18" s="8">
        <v>182550</v>
      </c>
    </row>
    <row r="19" spans="1:6" s="4" customFormat="1" ht="20.25" customHeight="1">
      <c r="A19" s="7" t="s">
        <v>17</v>
      </c>
      <c r="B19" s="7">
        <v>403</v>
      </c>
      <c r="C19" s="7">
        <v>781</v>
      </c>
      <c r="D19" s="9">
        <f t="shared" si="0"/>
        <v>224996.80000000002</v>
      </c>
      <c r="E19" s="10">
        <f t="shared" si="1"/>
        <v>56249.200000000004</v>
      </c>
      <c r="F19" s="8">
        <v>281246</v>
      </c>
    </row>
    <row r="20" spans="1:6" s="4" customFormat="1" ht="20.25" customHeight="1">
      <c r="A20" s="7" t="s">
        <v>18</v>
      </c>
      <c r="B20" s="7">
        <v>461</v>
      </c>
      <c r="C20" s="7">
        <v>924</v>
      </c>
      <c r="D20" s="9">
        <f t="shared" si="0"/>
        <v>262872</v>
      </c>
      <c r="E20" s="10">
        <f t="shared" si="1"/>
        <v>65718</v>
      </c>
      <c r="F20" s="8">
        <v>328590</v>
      </c>
    </row>
    <row r="21" spans="1:6" s="4" customFormat="1" ht="20.25" customHeight="1">
      <c r="A21" s="7" t="s">
        <v>19</v>
      </c>
      <c r="B21" s="7">
        <v>252</v>
      </c>
      <c r="C21" s="7">
        <v>491</v>
      </c>
      <c r="D21" s="9">
        <f t="shared" si="0"/>
        <v>142624</v>
      </c>
      <c r="E21" s="10">
        <f t="shared" si="1"/>
        <v>35656</v>
      </c>
      <c r="F21" s="8">
        <v>178280</v>
      </c>
    </row>
    <row r="22" spans="1:6" s="4" customFormat="1" ht="20.25" customHeight="1">
      <c r="A22" s="7" t="s">
        <v>20</v>
      </c>
      <c r="B22" s="7">
        <v>578</v>
      </c>
      <c r="C22" s="7">
        <v>1135</v>
      </c>
      <c r="D22" s="9">
        <f>F22*0.9</f>
        <v>366183</v>
      </c>
      <c r="E22" s="10">
        <f>F22*0.1</f>
        <v>40687</v>
      </c>
      <c r="F22" s="8">
        <v>406870</v>
      </c>
    </row>
    <row r="23" spans="1:6" s="4" customFormat="1" ht="20.25" customHeight="1">
      <c r="A23" s="7" t="s">
        <v>21</v>
      </c>
      <c r="B23" s="7">
        <v>390</v>
      </c>
      <c r="C23" s="7">
        <v>741</v>
      </c>
      <c r="D23" s="9">
        <f>F23*0.9</f>
        <v>239512.5</v>
      </c>
      <c r="E23" s="10">
        <f>F23*0.1</f>
        <v>26612.5</v>
      </c>
      <c r="F23" s="8">
        <v>266125</v>
      </c>
    </row>
    <row r="24" spans="1:6" s="4" customFormat="1" ht="20.25" customHeight="1">
      <c r="A24" s="7" t="s">
        <v>22</v>
      </c>
      <c r="B24" s="7">
        <v>231</v>
      </c>
      <c r="C24" s="7">
        <v>473</v>
      </c>
      <c r="D24" s="9">
        <f>F24</f>
        <v>173380</v>
      </c>
      <c r="E24" s="10">
        <v>0</v>
      </c>
      <c r="F24" s="8">
        <v>173380</v>
      </c>
    </row>
    <row r="25" spans="1:6" s="4" customFormat="1" ht="20.25" customHeight="1">
      <c r="A25" s="7" t="s">
        <v>23</v>
      </c>
      <c r="B25" s="7">
        <v>192</v>
      </c>
      <c r="C25" s="7">
        <v>413</v>
      </c>
      <c r="D25" s="9">
        <f aca="true" t="shared" si="2" ref="D25:D31">F25</f>
        <v>148490</v>
      </c>
      <c r="E25" s="10">
        <v>0</v>
      </c>
      <c r="F25" s="8">
        <v>148490</v>
      </c>
    </row>
    <row r="26" spans="1:6" s="4" customFormat="1" ht="20.25" customHeight="1">
      <c r="A26" s="7" t="s">
        <v>24</v>
      </c>
      <c r="B26" s="7">
        <v>129</v>
      </c>
      <c r="C26" s="7">
        <v>294</v>
      </c>
      <c r="D26" s="9">
        <f t="shared" si="2"/>
        <v>108420</v>
      </c>
      <c r="E26" s="10">
        <v>0</v>
      </c>
      <c r="F26" s="8">
        <v>108420</v>
      </c>
    </row>
    <row r="27" spans="1:6" s="4" customFormat="1" ht="20.25" customHeight="1">
      <c r="A27" s="7" t="s">
        <v>25</v>
      </c>
      <c r="B27" s="7">
        <v>183</v>
      </c>
      <c r="C27" s="7">
        <v>357</v>
      </c>
      <c r="D27" s="9">
        <f t="shared" si="2"/>
        <v>128590</v>
      </c>
      <c r="E27" s="10">
        <v>0</v>
      </c>
      <c r="F27" s="8">
        <v>128590</v>
      </c>
    </row>
    <row r="28" spans="1:6" s="4" customFormat="1" ht="20.25" customHeight="1">
      <c r="A28" s="7" t="s">
        <v>26</v>
      </c>
      <c r="B28" s="7">
        <v>118</v>
      </c>
      <c r="C28" s="7">
        <v>238</v>
      </c>
      <c r="D28" s="9">
        <f t="shared" si="2"/>
        <v>86750</v>
      </c>
      <c r="E28" s="10">
        <v>0</v>
      </c>
      <c r="F28" s="8">
        <v>86750</v>
      </c>
    </row>
    <row r="29" spans="1:6" s="4" customFormat="1" ht="20.25" customHeight="1">
      <c r="A29" s="7" t="s">
        <v>27</v>
      </c>
      <c r="B29" s="7">
        <v>133</v>
      </c>
      <c r="C29" s="7">
        <v>250</v>
      </c>
      <c r="D29" s="9">
        <f t="shared" si="2"/>
        <v>90079</v>
      </c>
      <c r="E29" s="10">
        <v>0</v>
      </c>
      <c r="F29" s="8">
        <v>90079</v>
      </c>
    </row>
    <row r="30" spans="1:6" s="4" customFormat="1" ht="20.25" customHeight="1">
      <c r="A30" s="7" t="s">
        <v>28</v>
      </c>
      <c r="B30" s="7">
        <v>310</v>
      </c>
      <c r="C30" s="7">
        <v>585</v>
      </c>
      <c r="D30" s="9">
        <f t="shared" si="2"/>
        <v>216800</v>
      </c>
      <c r="E30" s="10">
        <v>0</v>
      </c>
      <c r="F30" s="8">
        <v>216800</v>
      </c>
    </row>
    <row r="31" spans="1:6" s="4" customFormat="1" ht="20.25" customHeight="1">
      <c r="A31" s="7" t="s">
        <v>29</v>
      </c>
      <c r="B31" s="7">
        <v>365</v>
      </c>
      <c r="C31" s="7">
        <v>721</v>
      </c>
      <c r="D31" s="9">
        <f t="shared" si="2"/>
        <v>253540</v>
      </c>
      <c r="E31" s="10">
        <v>0</v>
      </c>
      <c r="F31" s="8">
        <v>253540</v>
      </c>
    </row>
    <row r="32" spans="1:6" s="4" customFormat="1" ht="20.25" customHeight="1">
      <c r="A32" s="2" t="s">
        <v>30</v>
      </c>
      <c r="B32" s="2">
        <f>SUM(B6:B31)</f>
        <v>8264</v>
      </c>
      <c r="C32" s="2">
        <f>SUM(C6:C31)</f>
        <v>15971</v>
      </c>
      <c r="D32" s="9">
        <f>SUM(D6:D31)</f>
        <v>4918114.9</v>
      </c>
      <c r="E32" s="10">
        <f>SUM(E6:E31)</f>
        <v>843892.1</v>
      </c>
      <c r="F32" s="10">
        <f>SUM(F6:F31)</f>
        <v>5762007</v>
      </c>
    </row>
    <row r="33" s="4" customFormat="1" ht="21" customHeight="1">
      <c r="F33" s="11"/>
    </row>
  </sheetData>
  <sheetProtection/>
  <mergeCells count="2">
    <mergeCell ref="A3:F3"/>
    <mergeCell ref="E4:F4"/>
  </mergeCells>
  <printOptions/>
  <pageMargins left="1.141732283464567" right="0.7480314960629921" top="1.1023622047244095" bottom="0.6692913385826772" header="0.5118110236220472" footer="0.87"/>
  <pageSetup horizontalDpi="600" verticalDpi="600" orientation="portrait" paperSize="9" r:id="rId1"/>
  <headerFooter alignWithMargins="0">
    <oddFooter>&amp;L     &amp;14- 4 -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2020-02-06T08:38:43Z</cp:lastPrinted>
  <dcterms:created xsi:type="dcterms:W3CDTF">2001-12-31T17:22:02Z</dcterms:created>
  <dcterms:modified xsi:type="dcterms:W3CDTF">2020-02-06T08:49:22Z</dcterms:modified>
  <cp:category/>
  <cp:version/>
  <cp:contentType/>
  <cp:contentStatus/>
</cp:coreProperties>
</file>