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0秋季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<sst xmlns="http://schemas.openxmlformats.org/spreadsheetml/2006/main" count="17" uniqueCount="17">
  <si>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</si>
  <si>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2020年秋季学期中等职业学校国家助学金安排表</t>
  </si>
  <si>
    <t>金额单位：元</t>
  </si>
  <si>
    <t>学校名称</t>
  </si>
  <si>
    <t>助学金人数（人）</t>
  </si>
  <si>
    <t>补助金额</t>
  </si>
  <si>
    <t>2020年春季退回系统户重支</t>
  </si>
  <si>
    <t>小计</t>
  </si>
  <si>
    <t>省级资金</t>
  </si>
  <si>
    <t>泉州市级资金</t>
  </si>
  <si>
    <t>本级资金</t>
  </si>
  <si>
    <t>合   计</t>
  </si>
  <si>
    <t>南安职校</t>
  </si>
  <si>
    <t>红星职校</t>
  </si>
  <si>
    <t>工业学校</t>
  </si>
  <si>
    <t>南安市梅山工程学校</t>
  </si>
  <si>
    <t xml:space="preserve">南安市柳城工贸职业 技术学校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</si>
</sst>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20"/>
      <name val="方正小标宋_GBK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25.875" style="0" customWidth="1"/>
    <col min="3" max="4" width="13.25390625" style="0" customWidth="1"/>
    <col min="5" max="5" width="11.875" style="0" customWidth="1"/>
    <col min="6" max="6" width="13.25390625" style="0" customWidth="1"/>
    <col min="7" max="7" width="12.75390625" style="0" customWidth="1"/>
  </cols>
  <sheetData>
    <row r="1" ht="20.25">
      <c r="A1" s="1" t="s">
        <v>0</v>
      </c>
    </row>
    <row r="2" spans="1:7" ht="25.5">
      <c r="A2" s="2" t="s">
        <v>1</v>
      </c>
      <c r="B2" s="2"/>
      <c r="C2" s="2"/>
      <c r="D2" s="2"/>
      <c r="E2" s="2"/>
      <c r="F2" s="2"/>
      <c r="G2" s="2"/>
    </row>
    <row r="3" ht="19.5">
      <c r="G3" s="3" t="s">
        <v>2</v>
      </c>
    </row>
    <row r="4" spans="1:7" ht="18.75">
      <c r="A4" s="4" t="s">
        <v>3</v>
      </c>
      <c r="B4" s="5" t="s">
        <v>4</v>
      </c>
      <c r="C4" s="5" t="s">
        <v>5</v>
      </c>
      <c r="D4" s="5"/>
      <c r="E4" s="5"/>
      <c r="F4" s="5"/>
      <c r="G4" s="6" t="s">
        <v>6</v>
      </c>
    </row>
    <row r="5" spans="1:7" ht="37.5">
      <c r="A5" s="7"/>
      <c r="B5" s="8"/>
      <c r="C5" s="8" t="s">
        <v>7</v>
      </c>
      <c r="D5" s="8" t="s">
        <v>8</v>
      </c>
      <c r="E5" s="8" t="s">
        <v>9</v>
      </c>
      <c r="F5" s="8" t="s">
        <v>10</v>
      </c>
      <c r="G5" s="9"/>
    </row>
    <row r="6" spans="1:7" ht="34.5" customHeight="1">
      <c r="A6" s="10" t="s">
        <v>11</v>
      </c>
      <c r="B6" s="11">
        <f aca="true" t="shared" si="0" ref="B6:F6">SUM(B7:B11)</f>
        <v>527</v>
      </c>
      <c r="C6" s="12">
        <f>D6+E6+F6+G6</f>
        <v>527000</v>
      </c>
      <c r="D6" s="12">
        <f t="shared" si="0"/>
        <v>316200</v>
      </c>
      <c r="E6" s="12">
        <f t="shared" si="0"/>
        <v>46300</v>
      </c>
      <c r="F6" s="12">
        <f t="shared" si="0"/>
        <v>157500</v>
      </c>
      <c r="G6" s="12">
        <v>7000</v>
      </c>
    </row>
    <row r="7" spans="1:7" ht="34.5" customHeight="1">
      <c r="A7" s="13" t="s">
        <v>12</v>
      </c>
      <c r="B7" s="11">
        <v>107</v>
      </c>
      <c r="C7" s="12">
        <f aca="true" t="shared" si="1" ref="C7:C11">B7*1000</f>
        <v>107000</v>
      </c>
      <c r="D7" s="12">
        <f aca="true" t="shared" si="2" ref="D7:D11">ROUND(C7*60%,0)</f>
        <v>64200</v>
      </c>
      <c r="E7" s="12">
        <v>3700</v>
      </c>
      <c r="F7" s="12">
        <f aca="true" t="shared" si="3" ref="F7:F11">ROUND(C7*30%,0)</f>
        <v>32100</v>
      </c>
      <c r="G7" s="12">
        <v>7000</v>
      </c>
    </row>
    <row r="8" spans="1:7" ht="34.5" customHeight="1">
      <c r="A8" s="13" t="s">
        <v>13</v>
      </c>
      <c r="B8" s="11">
        <v>151</v>
      </c>
      <c r="C8" s="12">
        <f t="shared" si="1"/>
        <v>151000</v>
      </c>
      <c r="D8" s="12">
        <f t="shared" si="2"/>
        <v>90600</v>
      </c>
      <c r="E8" s="12">
        <v>15100</v>
      </c>
      <c r="F8" s="12">
        <f t="shared" si="3"/>
        <v>45300</v>
      </c>
      <c r="G8" s="14"/>
    </row>
    <row r="9" spans="1:7" ht="34.5" customHeight="1">
      <c r="A9" s="13" t="s">
        <v>14</v>
      </c>
      <c r="B9" s="11">
        <v>123</v>
      </c>
      <c r="C9" s="12">
        <f t="shared" si="1"/>
        <v>123000</v>
      </c>
      <c r="D9" s="12">
        <f t="shared" si="2"/>
        <v>73800</v>
      </c>
      <c r="E9" s="12">
        <v>12900</v>
      </c>
      <c r="F9" s="12">
        <v>36300</v>
      </c>
      <c r="G9" s="15"/>
    </row>
    <row r="10" spans="1:7" ht="34.5" customHeight="1">
      <c r="A10" s="13" t="s">
        <v>15</v>
      </c>
      <c r="B10" s="11">
        <v>145</v>
      </c>
      <c r="C10" s="12">
        <f t="shared" si="1"/>
        <v>145000</v>
      </c>
      <c r="D10" s="12">
        <f t="shared" si="2"/>
        <v>87000</v>
      </c>
      <c r="E10" s="12">
        <v>14500</v>
      </c>
      <c r="F10" s="12">
        <f t="shared" si="3"/>
        <v>43500</v>
      </c>
      <c r="G10" s="14"/>
    </row>
    <row r="11" spans="1:7" ht="46.5" customHeight="1">
      <c r="A11" s="16" t="s">
        <v>16</v>
      </c>
      <c r="B11" s="17">
        <v>1</v>
      </c>
      <c r="C11" s="18">
        <f t="shared" si="1"/>
        <v>1000</v>
      </c>
      <c r="D11" s="18">
        <f t="shared" si="2"/>
        <v>600</v>
      </c>
      <c r="E11" s="18">
        <v>100</v>
      </c>
      <c r="F11" s="18">
        <f t="shared" si="3"/>
        <v>300</v>
      </c>
      <c r="G11" s="19"/>
    </row>
  </sheetData>
  <sheetProtection/>
  <mergeCells count="5">
    <mergeCell ref="A2:G2"/>
    <mergeCell ref="C4:F4"/>
    <mergeCell ref="A4:A5"/>
    <mergeCell ref="B4:B5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卢培杰</dc:creator>
  <cp:keywords/>
  <dc:description/>
  <cp:lastModifiedBy>叶亚旭</cp:lastModifiedBy>
  <cp:lastPrinted>2020-02-20T13:24:25Z</cp:lastPrinted>
  <dcterms:created xsi:type="dcterms:W3CDTF">2019-05-06T13:38:36Z</dcterms:created>
  <dcterms:modified xsi:type="dcterms:W3CDTF">2020-12-21T14:36:06Z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