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9875" windowHeight="86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<sst xmlns="http://schemas.openxmlformats.org/spreadsheetml/2006/main" count="33" uniqueCount="33">
  <si>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  附件</t>
  </si>
  <si>
    <t>金额单位：元</t>
  </si>
  <si>
    <t>学校名称</t>
  </si>
  <si>
    <t>学生数</t>
  </si>
  <si>
    <t>金  额</t>
  </si>
  <si>
    <t>合  计</t>
  </si>
  <si>
    <t>南安一中</t>
  </si>
  <si>
    <t>国光中学</t>
  </si>
  <si>
    <t>侨光中学</t>
  </si>
  <si>
    <t>华侨中学</t>
  </si>
  <si>
    <t>南星中学</t>
  </si>
  <si>
    <t>诗山中学</t>
  </si>
  <si>
    <t>成功中学</t>
  </si>
  <si>
    <t>五星中学</t>
  </si>
  <si>
    <t>新侨中学</t>
  </si>
  <si>
    <t>第三中学</t>
  </si>
  <si>
    <t>第二中学</t>
  </si>
  <si>
    <t>鹏峰中学</t>
  </si>
  <si>
    <t>新营中学</t>
  </si>
  <si>
    <t>柳城中学</t>
  </si>
  <si>
    <t>第六中学</t>
  </si>
  <si>
    <t>蓝园高级中学</t>
  </si>
  <si>
    <t>国光第二中学</t>
  </si>
  <si>
    <t>宝莲中学</t>
  </si>
  <si>
    <t>延平中学</t>
  </si>
  <si>
    <t>体育学校</t>
  </si>
  <si>
    <t>龙泉中学</t>
  </si>
  <si>
    <t>南翼实验中学</t>
  </si>
  <si>
    <t>2020年普通高中生均公用经费安排表</t>
  </si>
  <si>
    <t>其中：功能分类科目</t>
  </si>
  <si>
    <t>2050204
高中教育</t>
  </si>
  <si>
    <t>2059999
其他教育支出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</si>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</sst>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14"/>
      <name val="黑体"/>
      <family val="0"/>
    </font>
    <font>
      <sz val="10"/>
      <name val="Geneva"/>
      <family val="2"/>
    </font>
    <font>
      <sz val="9"/>
      <name val="宋体"/>
      <family val="0"/>
    </font>
    <font>
      <sz val="20"/>
      <name val="方正小标宋_GBK"/>
      <family val="4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1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41" fontId="5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1" fontId="5" fillId="0" borderId="2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readingOrder="1"/>
    </xf>
    <xf numFmtId="41" fontId="5" fillId="0" borderId="2" xfId="0" applyNumberFormat="1" applyFont="1" applyBorder="1" applyAlignment="1">
      <alignment vertical="center" readingOrder="1"/>
    </xf>
    <xf numFmtId="0" fontId="5" fillId="0" borderId="3" xfId="0" applyFont="1" applyBorder="1" applyAlignment="1">
      <alignment vertical="center" readingOrder="1"/>
    </xf>
    <xf numFmtId="41" fontId="5" fillId="0" borderId="4" xfId="0" applyNumberFormat="1" applyFont="1" applyBorder="1" applyAlignment="1">
      <alignment vertical="center" readingOrder="1"/>
    </xf>
    <xf numFmtId="41" fontId="5" fillId="0" borderId="4" xfId="0" applyNumberFormat="1" applyFont="1" applyBorder="1" applyAlignment="1">
      <alignment vertical="center"/>
    </xf>
    <xf numFmtId="41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1" fontId="5" fillId="0" borderId="10" xfId="0" applyNumberFormat="1" applyFont="1" applyBorder="1" applyAlignment="1">
      <alignment horizontal="center" vertical="center"/>
    </xf>
    <xf numFmtId="41" fontId="5" fillId="0" borderId="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H11" sqref="H11"/>
    </sheetView>
  </sheetViews>
  <sheetFormatPr defaultColWidth="9.00390625" defaultRowHeight="14.25"/>
  <cols>
    <col min="1" max="1" width="15.375" style="0" customWidth="1"/>
    <col min="2" max="2" width="10.875" style="2" customWidth="1"/>
    <col min="3" max="3" width="16.25390625" style="2" customWidth="1"/>
    <col min="4" max="4" width="14.50390625" style="2" customWidth="1"/>
    <col min="5" max="5" width="13.125" style="0" customWidth="1"/>
  </cols>
  <sheetData>
    <row r="1" ht="27" customHeight="1">
      <c r="A1" s="1" t="s">
        <v>0</v>
      </c>
    </row>
    <row r="2" spans="1:6" ht="37.5" customHeight="1">
      <c r="A2" s="19" t="s">
        <v>28</v>
      </c>
      <c r="B2" s="19"/>
      <c r="C2" s="19"/>
      <c r="D2" s="19"/>
      <c r="E2" s="19"/>
      <c r="F2" s="19"/>
    </row>
    <row r="3" spans="1:6" ht="28.5" customHeight="1" thickBot="1">
      <c r="A3" s="3"/>
      <c r="B3" s="4"/>
      <c r="C3" s="4"/>
      <c r="D3" s="4"/>
      <c r="E3" s="20" t="s">
        <v>1</v>
      </c>
      <c r="F3" s="20"/>
    </row>
    <row r="4" spans="1:6" s="5" customFormat="1" ht="21.75" customHeight="1">
      <c r="A4" s="21" t="s">
        <v>2</v>
      </c>
      <c r="B4" s="23" t="s">
        <v>3</v>
      </c>
      <c r="C4" s="23" t="s">
        <v>4</v>
      </c>
      <c r="D4" s="25" t="s">
        <v>29</v>
      </c>
      <c r="E4" s="25"/>
      <c r="F4" s="17" t="s">
        <v>32</v>
      </c>
    </row>
    <row r="5" spans="1:6" s="5" customFormat="1" ht="39" customHeight="1">
      <c r="A5" s="22"/>
      <c r="B5" s="24"/>
      <c r="C5" s="24"/>
      <c r="D5" s="13" t="s">
        <v>30</v>
      </c>
      <c r="E5" s="14" t="s">
        <v>31</v>
      </c>
      <c r="F5" s="18"/>
    </row>
    <row r="6" spans="1:6" ht="21.75" customHeight="1">
      <c r="A6" s="6" t="s">
        <v>5</v>
      </c>
      <c r="B6" s="7">
        <f>SUM(B7:B28)</f>
        <v>21312</v>
      </c>
      <c r="C6" s="7">
        <f>SUM(C7:C28)</f>
        <v>19180800</v>
      </c>
      <c r="D6" s="7">
        <f>SUM(D7:D28)</f>
        <v>12460800</v>
      </c>
      <c r="E6" s="7">
        <f>SUM(E7:E28)</f>
        <v>6720000</v>
      </c>
      <c r="F6" s="15"/>
    </row>
    <row r="7" spans="1:6" ht="21.75" customHeight="1">
      <c r="A7" s="8" t="s">
        <v>6</v>
      </c>
      <c r="B7" s="9">
        <v>2659</v>
      </c>
      <c r="C7" s="7">
        <f>B7*900</f>
        <v>2393100</v>
      </c>
      <c r="D7" s="7">
        <f>ROUND(C7*64.96%,0)+953</f>
        <v>1555511</v>
      </c>
      <c r="E7" s="7">
        <f>C7-D7</f>
        <v>837589</v>
      </c>
      <c r="F7" s="15"/>
    </row>
    <row r="8" spans="1:6" ht="21.75" customHeight="1">
      <c r="A8" s="8" t="s">
        <v>7</v>
      </c>
      <c r="B8" s="9">
        <v>2057</v>
      </c>
      <c r="C8" s="7">
        <f aca="true" t="shared" si="0" ref="C8:C28">B8*900</f>
        <v>1851300</v>
      </c>
      <c r="D8" s="7">
        <f aca="true" t="shared" si="1" ref="D8:D28">ROUND(C8*64.96%,0)</f>
        <v>1202604</v>
      </c>
      <c r="E8" s="7">
        <f aca="true" t="shared" si="2" ref="E8:E28">C8-D8</f>
        <v>648696</v>
      </c>
      <c r="F8" s="15"/>
    </row>
    <row r="9" spans="1:6" ht="21.75" customHeight="1">
      <c r="A9" s="8" t="s">
        <v>8</v>
      </c>
      <c r="B9" s="9">
        <v>1670</v>
      </c>
      <c r="C9" s="7">
        <f t="shared" si="0"/>
        <v>1503000</v>
      </c>
      <c r="D9" s="7">
        <f t="shared" si="1"/>
        <v>976349</v>
      </c>
      <c r="E9" s="7">
        <f t="shared" si="2"/>
        <v>526651</v>
      </c>
      <c r="F9" s="15"/>
    </row>
    <row r="10" spans="1:6" ht="21.75" customHeight="1">
      <c r="A10" s="8" t="s">
        <v>9</v>
      </c>
      <c r="B10" s="9">
        <v>1551</v>
      </c>
      <c r="C10" s="7">
        <f t="shared" si="0"/>
        <v>1395900</v>
      </c>
      <c r="D10" s="7">
        <f t="shared" si="1"/>
        <v>906777</v>
      </c>
      <c r="E10" s="7">
        <f t="shared" si="2"/>
        <v>489123</v>
      </c>
      <c r="F10" s="15"/>
    </row>
    <row r="11" spans="1:6" ht="21.75" customHeight="1">
      <c r="A11" s="8" t="s">
        <v>10</v>
      </c>
      <c r="B11" s="9">
        <v>1033</v>
      </c>
      <c r="C11" s="7">
        <f t="shared" si="0"/>
        <v>929700</v>
      </c>
      <c r="D11" s="7">
        <f t="shared" si="1"/>
        <v>603933</v>
      </c>
      <c r="E11" s="7">
        <f t="shared" si="2"/>
        <v>325767</v>
      </c>
      <c r="F11" s="15"/>
    </row>
    <row r="12" spans="1:6" ht="21.75" customHeight="1">
      <c r="A12" s="8" t="s">
        <v>11</v>
      </c>
      <c r="B12" s="9">
        <v>903</v>
      </c>
      <c r="C12" s="7">
        <f t="shared" si="0"/>
        <v>812700</v>
      </c>
      <c r="D12" s="7">
        <f t="shared" si="1"/>
        <v>527930</v>
      </c>
      <c r="E12" s="7">
        <f t="shared" si="2"/>
        <v>284770</v>
      </c>
      <c r="F12" s="15"/>
    </row>
    <row r="13" spans="1:6" ht="21.75" customHeight="1">
      <c r="A13" s="8" t="s">
        <v>12</v>
      </c>
      <c r="B13" s="9">
        <v>752</v>
      </c>
      <c r="C13" s="7">
        <f t="shared" si="0"/>
        <v>676800</v>
      </c>
      <c r="D13" s="7">
        <f t="shared" si="1"/>
        <v>439649</v>
      </c>
      <c r="E13" s="7">
        <f t="shared" si="2"/>
        <v>237151</v>
      </c>
      <c r="F13" s="15"/>
    </row>
    <row r="14" spans="1:6" ht="21.75" customHeight="1">
      <c r="A14" s="8" t="s">
        <v>13</v>
      </c>
      <c r="B14" s="9">
        <v>747</v>
      </c>
      <c r="C14" s="7">
        <f t="shared" si="0"/>
        <v>672300</v>
      </c>
      <c r="D14" s="7">
        <f t="shared" si="1"/>
        <v>436726</v>
      </c>
      <c r="E14" s="7">
        <f t="shared" si="2"/>
        <v>235574</v>
      </c>
      <c r="F14" s="15"/>
    </row>
    <row r="15" spans="1:6" ht="21.75" customHeight="1">
      <c r="A15" s="8" t="s">
        <v>14</v>
      </c>
      <c r="B15" s="9">
        <v>884</v>
      </c>
      <c r="C15" s="7">
        <f t="shared" si="0"/>
        <v>795600</v>
      </c>
      <c r="D15" s="7">
        <f t="shared" si="1"/>
        <v>516822</v>
      </c>
      <c r="E15" s="7">
        <f t="shared" si="2"/>
        <v>278778</v>
      </c>
      <c r="F15" s="15"/>
    </row>
    <row r="16" spans="1:6" ht="21.75" customHeight="1">
      <c r="A16" s="8" t="s">
        <v>15</v>
      </c>
      <c r="B16" s="9">
        <v>958</v>
      </c>
      <c r="C16" s="7">
        <f t="shared" si="0"/>
        <v>862200</v>
      </c>
      <c r="D16" s="7">
        <f t="shared" si="1"/>
        <v>560085</v>
      </c>
      <c r="E16" s="7">
        <f t="shared" si="2"/>
        <v>302115</v>
      </c>
      <c r="F16" s="15"/>
    </row>
    <row r="17" spans="1:6" ht="21.75" customHeight="1">
      <c r="A17" s="8" t="s">
        <v>16</v>
      </c>
      <c r="B17" s="9">
        <v>781</v>
      </c>
      <c r="C17" s="7">
        <f t="shared" si="0"/>
        <v>702900</v>
      </c>
      <c r="D17" s="7">
        <f t="shared" si="1"/>
        <v>456604</v>
      </c>
      <c r="E17" s="7">
        <f t="shared" si="2"/>
        <v>246296</v>
      </c>
      <c r="F17" s="15"/>
    </row>
    <row r="18" spans="1:6" ht="21.75" customHeight="1">
      <c r="A18" s="8" t="s">
        <v>17</v>
      </c>
      <c r="B18" s="9">
        <v>1372</v>
      </c>
      <c r="C18" s="7">
        <f t="shared" si="0"/>
        <v>1234800</v>
      </c>
      <c r="D18" s="7">
        <f t="shared" si="1"/>
        <v>802126</v>
      </c>
      <c r="E18" s="7">
        <f t="shared" si="2"/>
        <v>432674</v>
      </c>
      <c r="F18" s="15"/>
    </row>
    <row r="19" spans="1:6" ht="21.75" customHeight="1">
      <c r="A19" s="8" t="s">
        <v>18</v>
      </c>
      <c r="B19" s="9">
        <v>596</v>
      </c>
      <c r="C19" s="7">
        <f t="shared" si="0"/>
        <v>536400</v>
      </c>
      <c r="D19" s="7">
        <f t="shared" si="1"/>
        <v>348445</v>
      </c>
      <c r="E19" s="7">
        <f t="shared" si="2"/>
        <v>187955</v>
      </c>
      <c r="F19" s="15"/>
    </row>
    <row r="20" spans="1:6" ht="21.75" customHeight="1">
      <c r="A20" s="8" t="s">
        <v>19</v>
      </c>
      <c r="B20" s="9">
        <v>1041</v>
      </c>
      <c r="C20" s="7">
        <f t="shared" si="0"/>
        <v>936900</v>
      </c>
      <c r="D20" s="7">
        <f t="shared" si="1"/>
        <v>608610</v>
      </c>
      <c r="E20" s="7">
        <f t="shared" si="2"/>
        <v>328290</v>
      </c>
      <c r="F20" s="15"/>
    </row>
    <row r="21" spans="1:6" ht="21.75" customHeight="1">
      <c r="A21" s="8" t="s">
        <v>20</v>
      </c>
      <c r="B21" s="9">
        <v>717</v>
      </c>
      <c r="C21" s="7">
        <f t="shared" si="0"/>
        <v>645300</v>
      </c>
      <c r="D21" s="7">
        <f t="shared" si="1"/>
        <v>419187</v>
      </c>
      <c r="E21" s="7">
        <f t="shared" si="2"/>
        <v>226113</v>
      </c>
      <c r="F21" s="15"/>
    </row>
    <row r="22" spans="1:6" ht="21.75" customHeight="1">
      <c r="A22" s="8" t="s">
        <v>21</v>
      </c>
      <c r="B22" s="9">
        <v>917</v>
      </c>
      <c r="C22" s="7">
        <f t="shared" si="0"/>
        <v>825300</v>
      </c>
      <c r="D22" s="7">
        <f t="shared" si="1"/>
        <v>536115</v>
      </c>
      <c r="E22" s="7">
        <f t="shared" si="2"/>
        <v>289185</v>
      </c>
      <c r="F22" s="15"/>
    </row>
    <row r="23" spans="1:6" ht="21.75" customHeight="1">
      <c r="A23" s="8" t="s">
        <v>22</v>
      </c>
      <c r="B23" s="9">
        <v>219</v>
      </c>
      <c r="C23" s="7">
        <f t="shared" si="0"/>
        <v>197100</v>
      </c>
      <c r="D23" s="7">
        <f t="shared" si="1"/>
        <v>128036</v>
      </c>
      <c r="E23" s="7">
        <f t="shared" si="2"/>
        <v>69064</v>
      </c>
      <c r="F23" s="15"/>
    </row>
    <row r="24" spans="1:6" ht="21.75" customHeight="1">
      <c r="A24" s="8" t="s">
        <v>23</v>
      </c>
      <c r="B24" s="9">
        <v>660</v>
      </c>
      <c r="C24" s="7">
        <f t="shared" si="0"/>
        <v>594000</v>
      </c>
      <c r="D24" s="7">
        <f t="shared" si="1"/>
        <v>385862</v>
      </c>
      <c r="E24" s="7">
        <f t="shared" si="2"/>
        <v>208138</v>
      </c>
      <c r="F24" s="15"/>
    </row>
    <row r="25" spans="1:6" ht="21.75" customHeight="1">
      <c r="A25" s="8" t="s">
        <v>24</v>
      </c>
      <c r="B25" s="9">
        <v>665</v>
      </c>
      <c r="C25" s="7">
        <f t="shared" si="0"/>
        <v>598500</v>
      </c>
      <c r="D25" s="7">
        <f t="shared" si="1"/>
        <v>388786</v>
      </c>
      <c r="E25" s="7">
        <f t="shared" si="2"/>
        <v>209714</v>
      </c>
      <c r="F25" s="15"/>
    </row>
    <row r="26" spans="1:6" ht="21.75" customHeight="1">
      <c r="A26" s="8" t="s">
        <v>25</v>
      </c>
      <c r="B26" s="9">
        <v>166</v>
      </c>
      <c r="C26" s="7">
        <f t="shared" si="0"/>
        <v>149400</v>
      </c>
      <c r="D26" s="7">
        <f t="shared" si="1"/>
        <v>97050</v>
      </c>
      <c r="E26" s="7">
        <f t="shared" si="2"/>
        <v>52350</v>
      </c>
      <c r="F26" s="15"/>
    </row>
    <row r="27" spans="1:6" ht="21.75" customHeight="1">
      <c r="A27" s="8" t="s">
        <v>26</v>
      </c>
      <c r="B27" s="9">
        <v>777</v>
      </c>
      <c r="C27" s="7">
        <f t="shared" si="0"/>
        <v>699300</v>
      </c>
      <c r="D27" s="7">
        <f t="shared" si="1"/>
        <v>454265</v>
      </c>
      <c r="E27" s="7">
        <f t="shared" si="2"/>
        <v>245035</v>
      </c>
      <c r="F27" s="15"/>
    </row>
    <row r="28" spans="1:6" ht="21.75" customHeight="1" thickBot="1">
      <c r="A28" s="10" t="s">
        <v>27</v>
      </c>
      <c r="B28" s="11">
        <v>187</v>
      </c>
      <c r="C28" s="12">
        <f t="shared" si="0"/>
        <v>168300</v>
      </c>
      <c r="D28" s="12">
        <f t="shared" si="1"/>
        <v>109328</v>
      </c>
      <c r="E28" s="12">
        <f t="shared" si="2"/>
        <v>58972</v>
      </c>
      <c r="F28" s="16"/>
    </row>
  </sheetData>
  <mergeCells count="7">
    <mergeCell ref="F4:F5"/>
    <mergeCell ref="A2:F2"/>
    <mergeCell ref="E3:F3"/>
    <mergeCell ref="A4:A5"/>
    <mergeCell ref="B4:B5"/>
    <mergeCell ref="C4:C5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卢培杰</dc:creator>
  <cp:keywords/>
  <dc:description/>
  <cp:lastModifiedBy>卢培杰</cp:lastModifiedBy>
  <cp:lastPrinted>2020-02-24T01:21:19Z</cp:lastPrinted>
  <dcterms:created xsi:type="dcterms:W3CDTF">2020-02-11T03:53:23Z</dcterms:created>
  <dcterms:modified xsi:type="dcterms:W3CDTF">2020-02-24T01:21:21Z</dcterms:modified>
  <cp:category/>
  <cp:version/>
  <cp:contentType/>
  <cp:contentStatus/>
</cp:coreProperties>
</file>